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AC CO-PO\"/>
    </mc:Choice>
  </mc:AlternateContent>
  <bookViews>
    <workbookView xWindow="480" yWindow="390" windowWidth="19815" windowHeight="7395"/>
  </bookViews>
  <sheets>
    <sheet name="PO" sheetId="8" r:id="rId1"/>
    <sheet name="BT-1 " sheetId="1" r:id="rId2"/>
    <sheet name="BT-2" sheetId="9" r:id="rId3"/>
    <sheet name="BT-3" sheetId="10" r:id="rId4"/>
    <sheet name="BT-4" sheetId="3" r:id="rId5"/>
    <sheet name="BT-5" sheetId="4" r:id="rId6"/>
    <sheet name="BT-6" sheetId="11" r:id="rId7"/>
    <sheet name="BT-7" sheetId="12" r:id="rId8"/>
    <sheet name="BT-8" sheetId="7" r:id="rId9"/>
  </sheets>
  <calcPr calcId="162913"/>
</workbook>
</file>

<file path=xl/calcChain.xml><?xml version="1.0" encoding="utf-8"?>
<calcChain xmlns="http://schemas.openxmlformats.org/spreadsheetml/2006/main">
  <c r="Q9" i="8" l="1"/>
  <c r="T19" i="7"/>
  <c r="U19" i="7"/>
  <c r="S18" i="7"/>
  <c r="R18" i="7"/>
  <c r="P18" i="7"/>
  <c r="O18" i="7"/>
  <c r="N18" i="7"/>
  <c r="M18" i="7"/>
  <c r="L18" i="7"/>
  <c r="K18" i="7"/>
  <c r="J18" i="7"/>
  <c r="I18" i="7"/>
  <c r="H18" i="7"/>
  <c r="G18" i="7"/>
  <c r="F18" i="7"/>
  <c r="E18" i="7"/>
  <c r="S15" i="7"/>
  <c r="R15" i="7"/>
  <c r="P15" i="7"/>
  <c r="O15" i="7"/>
  <c r="N15" i="7"/>
  <c r="M15" i="7"/>
  <c r="L15" i="7"/>
  <c r="K15" i="7"/>
  <c r="J15" i="7"/>
  <c r="I15" i="7"/>
  <c r="H15" i="7"/>
  <c r="G15" i="7"/>
  <c r="F15" i="7"/>
  <c r="E15" i="7"/>
  <c r="S12" i="7"/>
  <c r="R12" i="7"/>
  <c r="P12" i="7"/>
  <c r="O12" i="7"/>
  <c r="N12" i="7"/>
  <c r="M12" i="7"/>
  <c r="L12" i="7"/>
  <c r="K12" i="7"/>
  <c r="J12" i="7"/>
  <c r="I12" i="7"/>
  <c r="H12" i="7"/>
  <c r="G12" i="7"/>
  <c r="F12" i="7"/>
  <c r="E12" i="7"/>
  <c r="S9" i="7"/>
  <c r="S19" i="7" s="1"/>
  <c r="Q11" i="8" s="1"/>
  <c r="R9" i="7"/>
  <c r="R19" i="7" s="1"/>
  <c r="P11" i="8" s="1"/>
  <c r="P9" i="7"/>
  <c r="O9" i="7"/>
  <c r="N9" i="7"/>
  <c r="N19" i="7" s="1"/>
  <c r="L11" i="8" s="1"/>
  <c r="M9" i="7"/>
  <c r="M19" i="7" s="1"/>
  <c r="K11" i="8" s="1"/>
  <c r="L9" i="7"/>
  <c r="K9" i="7"/>
  <c r="J9" i="7"/>
  <c r="J19" i="7" s="1"/>
  <c r="H11" i="8" s="1"/>
  <c r="I9" i="7"/>
  <c r="I19" i="7" s="1"/>
  <c r="G11" i="8" s="1"/>
  <c r="H9" i="7"/>
  <c r="G9" i="7"/>
  <c r="F9" i="7"/>
  <c r="F19" i="7" s="1"/>
  <c r="D11" i="8" s="1"/>
  <c r="E9" i="7"/>
  <c r="E19" i="7" s="1"/>
  <c r="C11" i="8" s="1"/>
  <c r="F13" i="11"/>
  <c r="D9" i="8" s="1"/>
  <c r="G13" i="11"/>
  <c r="E9" i="8" s="1"/>
  <c r="H13" i="11"/>
  <c r="F9" i="8" s="1"/>
  <c r="I13" i="11"/>
  <c r="G9" i="8" s="1"/>
  <c r="J13" i="11"/>
  <c r="H9" i="8" s="1"/>
  <c r="K13" i="11"/>
  <c r="I9" i="8" s="1"/>
  <c r="L13" i="11"/>
  <c r="J9" i="8" s="1"/>
  <c r="M13" i="11"/>
  <c r="K9" i="8" s="1"/>
  <c r="N13" i="11"/>
  <c r="L9" i="8" s="1"/>
  <c r="O13" i="11"/>
  <c r="M9" i="8" s="1"/>
  <c r="P13" i="11"/>
  <c r="N9" i="8" s="1"/>
  <c r="R13" i="11"/>
  <c r="P9" i="8" s="1"/>
  <c r="S13" i="11"/>
  <c r="T13" i="11"/>
  <c r="U13" i="11"/>
  <c r="E13" i="11"/>
  <c r="C9" i="8" s="1"/>
  <c r="S14" i="3"/>
  <c r="Q7" i="8" s="1"/>
  <c r="R14" i="3"/>
  <c r="P7" i="8" s="1"/>
  <c r="F14" i="3"/>
  <c r="D7" i="8" s="1"/>
  <c r="G14" i="3"/>
  <c r="E7" i="8" s="1"/>
  <c r="H14" i="3"/>
  <c r="F7" i="8" s="1"/>
  <c r="I14" i="3"/>
  <c r="G7" i="8" s="1"/>
  <c r="J14" i="3"/>
  <c r="H7" i="8" s="1"/>
  <c r="K14" i="3"/>
  <c r="I7" i="8" s="1"/>
  <c r="L14" i="3"/>
  <c r="J7" i="8" s="1"/>
  <c r="M14" i="3"/>
  <c r="K7" i="8" s="1"/>
  <c r="N14" i="3"/>
  <c r="L7" i="8" s="1"/>
  <c r="O14" i="3"/>
  <c r="M7" i="8" s="1"/>
  <c r="P14" i="3"/>
  <c r="N7" i="8" s="1"/>
  <c r="E14" i="3"/>
  <c r="C7" i="8" s="1"/>
  <c r="S12" i="9"/>
  <c r="Q5" i="8" s="1"/>
  <c r="R12" i="9"/>
  <c r="P5" i="8" s="1"/>
  <c r="G19" i="7" l="1"/>
  <c r="E11" i="8" s="1"/>
  <c r="K19" i="7"/>
  <c r="I11" i="8" s="1"/>
  <c r="O19" i="7"/>
  <c r="M11" i="8" s="1"/>
  <c r="H19" i="7"/>
  <c r="F11" i="8" s="1"/>
  <c r="L19" i="7"/>
  <c r="J11" i="8" s="1"/>
  <c r="P19" i="7"/>
  <c r="N11" i="8" s="1"/>
  <c r="O19" i="12"/>
  <c r="N19" i="12"/>
  <c r="M19" i="12"/>
  <c r="L19" i="12"/>
  <c r="K19" i="12"/>
  <c r="J19" i="12"/>
  <c r="I19" i="12"/>
  <c r="H19" i="12"/>
  <c r="G19" i="12"/>
  <c r="F19" i="12"/>
  <c r="E19" i="12"/>
  <c r="S13" i="12"/>
  <c r="R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S10" i="12"/>
  <c r="R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S7" i="12"/>
  <c r="S21" i="12" s="1"/>
  <c r="Q10" i="8" s="1"/>
  <c r="R7" i="12"/>
  <c r="R21" i="12" s="1"/>
  <c r="P10" i="8" s="1"/>
  <c r="P7" i="12"/>
  <c r="P21" i="12" s="1"/>
  <c r="N10" i="8" s="1"/>
  <c r="O7" i="12"/>
  <c r="O21" i="12" s="1"/>
  <c r="M10" i="8" s="1"/>
  <c r="N7" i="12"/>
  <c r="N21" i="12" s="1"/>
  <c r="L10" i="8" s="1"/>
  <c r="M7" i="12"/>
  <c r="M21" i="12" s="1"/>
  <c r="K10" i="8" s="1"/>
  <c r="L7" i="12"/>
  <c r="L21" i="12" s="1"/>
  <c r="J10" i="8" s="1"/>
  <c r="K7" i="12"/>
  <c r="K21" i="12" s="1"/>
  <c r="I10" i="8" s="1"/>
  <c r="J7" i="12"/>
  <c r="J21" i="12" s="1"/>
  <c r="H10" i="8" s="1"/>
  <c r="I7" i="12"/>
  <c r="I21" i="12" s="1"/>
  <c r="G10" i="8" s="1"/>
  <c r="H7" i="12"/>
  <c r="H21" i="12" s="1"/>
  <c r="F10" i="8" s="1"/>
  <c r="G7" i="12"/>
  <c r="G21" i="12" s="1"/>
  <c r="E10" i="8" s="1"/>
  <c r="F7" i="12"/>
  <c r="F21" i="12" s="1"/>
  <c r="D10" i="8" s="1"/>
  <c r="E7" i="12"/>
  <c r="E21" i="12" s="1"/>
  <c r="C10" i="8" s="1"/>
  <c r="S13" i="4"/>
  <c r="Q8" i="8" s="1"/>
  <c r="R13" i="4"/>
  <c r="P8" i="8" s="1"/>
  <c r="S14" i="10"/>
  <c r="Q6" i="8" s="1"/>
  <c r="R14" i="10"/>
  <c r="P6" i="8" s="1"/>
  <c r="S14" i="1"/>
  <c r="Q4" i="8" s="1"/>
  <c r="R14" i="1"/>
  <c r="P4" i="8" s="1"/>
  <c r="F14" i="1"/>
  <c r="G14" i="1"/>
  <c r="H14" i="1"/>
  <c r="I14" i="1"/>
  <c r="J14" i="1"/>
  <c r="K14" i="1"/>
  <c r="L14" i="1"/>
  <c r="M14" i="1"/>
  <c r="N14" i="1"/>
  <c r="O14" i="1"/>
  <c r="P14" i="1"/>
  <c r="E14" i="1"/>
  <c r="T21" i="12" l="1"/>
  <c r="U21" i="12"/>
  <c r="P14" i="10"/>
  <c r="N6" i="8" s="1"/>
  <c r="O14" i="10"/>
  <c r="M6" i="8" s="1"/>
  <c r="N14" i="10"/>
  <c r="L6" i="8" s="1"/>
  <c r="M14" i="10"/>
  <c r="K6" i="8" s="1"/>
  <c r="L14" i="10"/>
  <c r="J6" i="8" s="1"/>
  <c r="K14" i="10"/>
  <c r="I6" i="8" s="1"/>
  <c r="J14" i="10"/>
  <c r="H6" i="8" s="1"/>
  <c r="I14" i="10"/>
  <c r="G6" i="8" s="1"/>
  <c r="H14" i="10"/>
  <c r="F6" i="8" s="1"/>
  <c r="G14" i="10"/>
  <c r="E6" i="8" s="1"/>
  <c r="F14" i="10"/>
  <c r="D6" i="8" s="1"/>
  <c r="E14" i="10"/>
  <c r="C6" i="8" s="1"/>
  <c r="P12" i="9"/>
  <c r="N5" i="8" s="1"/>
  <c r="O12" i="9"/>
  <c r="M5" i="8" s="1"/>
  <c r="N12" i="9"/>
  <c r="L5" i="8" s="1"/>
  <c r="M12" i="9"/>
  <c r="K5" i="8" s="1"/>
  <c r="L12" i="9"/>
  <c r="J5" i="8" s="1"/>
  <c r="K12" i="9"/>
  <c r="I5" i="8" s="1"/>
  <c r="J12" i="9"/>
  <c r="H5" i="8" s="1"/>
  <c r="I12" i="9"/>
  <c r="G5" i="8" s="1"/>
  <c r="H12" i="9"/>
  <c r="F5" i="8" s="1"/>
  <c r="G12" i="9"/>
  <c r="E5" i="8" s="1"/>
  <c r="F12" i="9"/>
  <c r="D5" i="8" s="1"/>
  <c r="E12" i="9"/>
  <c r="C5" i="8" s="1"/>
  <c r="O13" i="4"/>
  <c r="M8" i="8" s="1"/>
  <c r="M13" i="4"/>
  <c r="K8" i="8" s="1"/>
  <c r="I13" i="4"/>
  <c r="G8" i="8" s="1"/>
  <c r="E13" i="4"/>
  <c r="C8" i="8" s="1"/>
  <c r="F13" i="4"/>
  <c r="D8" i="8" s="1"/>
  <c r="J13" i="4"/>
  <c r="H8" i="8" s="1"/>
  <c r="N13" i="4"/>
  <c r="L8" i="8" s="1"/>
  <c r="D4" i="8"/>
  <c r="E4" i="8"/>
  <c r="F4" i="8"/>
  <c r="G4" i="8"/>
  <c r="H4" i="8"/>
  <c r="I4" i="8"/>
  <c r="J4" i="8"/>
  <c r="K4" i="8"/>
  <c r="L4" i="8"/>
  <c r="M4" i="8"/>
  <c r="N4" i="8"/>
  <c r="C4" i="8"/>
  <c r="G13" i="4"/>
  <c r="E8" i="8" s="1"/>
  <c r="K13" i="4"/>
  <c r="I8" i="8" s="1"/>
  <c r="Q12" i="8"/>
  <c r="L13" i="4"/>
  <c r="J8" i="8" s="1"/>
  <c r="H13" i="4"/>
  <c r="F8" i="8" s="1"/>
  <c r="P13" i="4"/>
  <c r="N8" i="8" s="1"/>
  <c r="P12" i="8"/>
  <c r="G12" i="8" l="1"/>
  <c r="M12" i="8"/>
  <c r="N12" i="8"/>
  <c r="D12" i="8"/>
  <c r="J12" i="8"/>
  <c r="I12" i="8"/>
  <c r="F12" i="8"/>
  <c r="C12" i="8"/>
  <c r="K12" i="8"/>
  <c r="H12" i="8"/>
  <c r="E12" i="8"/>
  <c r="L12" i="8"/>
</calcChain>
</file>

<file path=xl/sharedStrings.xml><?xml version="1.0" encoding="utf-8"?>
<sst xmlns="http://schemas.openxmlformats.org/spreadsheetml/2006/main" count="667" uniqueCount="226">
  <si>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</si>
  <si>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</si>
  <si>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</si>
  <si>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</si>
  <si>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</si>
  <si>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</si>
  <si>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</si>
  <si>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</si>
  <si>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</si>
  <si>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</si>
  <si>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</si>
  <si>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</si>
  <si>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</si>
  <si>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</si>
  <si>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</si>
  <si>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</si>
  <si>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</si>
  <si>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</si>
  <si>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</si>
  <si>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</si>
  <si>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</si>
  <si>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1a</t>
  </si>
  <si>
    <t>1b</t>
  </si>
  <si>
    <t>1c</t>
  </si>
  <si>
    <t>1d</t>
  </si>
  <si>
    <t>1e</t>
  </si>
  <si>
    <t>2b</t>
  </si>
  <si>
    <t>3a</t>
  </si>
  <si>
    <t>3b</t>
  </si>
  <si>
    <t>4a</t>
  </si>
  <si>
    <t>Sem Attainment Score</t>
  </si>
  <si>
    <t>Remarks(Attained/Not Attained)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</si>
  <si>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</si>
  <si>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</si>
  <si>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</si>
  <si>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</si>
  <si>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</si>
  <si>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</si>
  <si>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</si>
  <si>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</si>
  <si>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</si>
  <si>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</si>
  <si>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</si>
  <si>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Sr</t>
  </si>
  <si>
    <t>S.No</t>
  </si>
  <si>
    <t>Mapping of POs/PSOs through COs</t>
  </si>
  <si>
    <t>B1</t>
  </si>
  <si>
    <t>13B11BT112</t>
  </si>
  <si>
    <t>Cell Biology</t>
  </si>
  <si>
    <t>-</t>
  </si>
  <si>
    <t>13B17BT172</t>
  </si>
  <si>
    <t>Cell Biology Lab</t>
  </si>
  <si>
    <t>13B17BT173</t>
  </si>
  <si>
    <t>GLP and Instrumentation Lab</t>
  </si>
  <si>
    <t>10B11MA112</t>
  </si>
  <si>
    <t>Basic Mathematics I</t>
  </si>
  <si>
    <t>17B11PH111</t>
  </si>
  <si>
    <t xml:space="preserve">Basic Engineering Physics </t>
  </si>
  <si>
    <t>17B17PH171</t>
  </si>
  <si>
    <t xml:space="preserve">Basic Engineering Physics Lab </t>
  </si>
  <si>
    <t>10B11PD111</t>
  </si>
  <si>
    <t>Presentation &amp; Communication Skills</t>
  </si>
  <si>
    <t>13B21CI121</t>
  </si>
  <si>
    <t>Introduction to Computers &amp; Basic Programing</t>
  </si>
  <si>
    <t>13B18CI281</t>
  </si>
  <si>
    <t>Basic Computer Programming Lab</t>
  </si>
  <si>
    <t>B3</t>
  </si>
  <si>
    <t>10B11BT312</t>
  </si>
  <si>
    <t>Biochemistry</t>
  </si>
  <si>
    <t>10B17BT372</t>
  </si>
  <si>
    <t>Biochemistry Lab</t>
  </si>
  <si>
    <t>10B11BT311</t>
  </si>
  <si>
    <t>Thermodynamics &amp; Chemical Processes</t>
  </si>
  <si>
    <t>10B17BT371</t>
  </si>
  <si>
    <t>Thermodynamics &amp; Chemical Processes Lab</t>
  </si>
  <si>
    <t>10B11BT313</t>
  </si>
  <si>
    <t>Microbiology</t>
  </si>
  <si>
    <t>10B17BT373</t>
  </si>
  <si>
    <t>Microbiology Lab</t>
  </si>
  <si>
    <t> 2.4</t>
  </si>
  <si>
    <t> 2.6</t>
  </si>
  <si>
    <t> 2.2</t>
  </si>
  <si>
    <t> 2.5</t>
  </si>
  <si>
    <t> 2</t>
  </si>
  <si>
    <t> 2.7</t>
  </si>
  <si>
    <t> 1.8</t>
  </si>
  <si>
    <t>10B11MA311</t>
  </si>
  <si>
    <t>Probability &amp; Statistics</t>
  </si>
  <si>
    <t>10B11PD311</t>
  </si>
  <si>
    <t xml:space="preserve">Managerial Economics </t>
  </si>
  <si>
    <t>B5</t>
  </si>
  <si>
    <t>15B11BT511</t>
  </si>
  <si>
    <t>Bioprocess Engineering</t>
  </si>
  <si>
    <t>15B17BT571</t>
  </si>
  <si>
    <t>Bioprocess Engineering Lab</t>
  </si>
  <si>
    <t>10B11BT513</t>
  </si>
  <si>
    <t>Genetic Engineering</t>
  </si>
  <si>
    <t>10B17BT573</t>
  </si>
  <si>
    <t>Genetic Engineering Lab</t>
  </si>
  <si>
    <t>10B11BT514</t>
  </si>
  <si>
    <t>Immunology</t>
  </si>
  <si>
    <t>10B17BT574</t>
  </si>
  <si>
    <t>Immunology Lab</t>
  </si>
  <si>
    <t>10B11BT511</t>
  </si>
  <si>
    <t>Introduction to Bioinformatics</t>
  </si>
  <si>
    <t>10B17BT571</t>
  </si>
  <si>
    <t>Bioinformatics Lab</t>
  </si>
  <si>
    <t>10B11PD511</t>
  </si>
  <si>
    <t>Social &amp; Legal Issues</t>
  </si>
  <si>
    <t>B Tech Biotechnology</t>
  </si>
  <si>
    <t>B7</t>
  </si>
  <si>
    <t>14B1WBT736</t>
  </si>
  <si>
    <t>Antibody Engineering Technologies</t>
  </si>
  <si>
    <t>14M1WBT331</t>
  </si>
  <si>
    <t>Food Processing &amp; Engineering</t>
  </si>
  <si>
    <t>11B2WBT852</t>
  </si>
  <si>
    <t>Computational Biomedical Image Analysis</t>
  </si>
  <si>
    <t>DE-II</t>
  </si>
  <si>
    <t>10B1WBT735</t>
  </si>
  <si>
    <t>Industrial Plant Tissue Culture</t>
  </si>
  <si>
    <t>15M1BT431</t>
  </si>
  <si>
    <t>Traditional Bioprocesses &amp; Their Upscaling</t>
  </si>
  <si>
    <t>DE-III</t>
  </si>
  <si>
    <t>13M11BT113</t>
  </si>
  <si>
    <t>IPR, Biosafety and Bioethics</t>
  </si>
  <si>
    <t>14B1WBT731</t>
  </si>
  <si>
    <t>Bioenergy and Biofuels</t>
  </si>
  <si>
    <t>DE-IV</t>
  </si>
  <si>
    <t>17B1WHS731</t>
  </si>
  <si>
    <t>Quality Management</t>
  </si>
  <si>
    <t>10B1WPD731</t>
  </si>
  <si>
    <t>Entrepreneurship Management</t>
  </si>
  <si>
    <t>17B1WHS733</t>
  </si>
  <si>
    <t>Business Analytics</t>
  </si>
  <si>
    <t>10B1WPD734</t>
  </si>
  <si>
    <t>Principles of Management</t>
  </si>
  <si>
    <t>17B1WHS732</t>
  </si>
  <si>
    <t>Human Rights for Technocrats</t>
  </si>
  <si>
    <t>HSS Average</t>
  </si>
  <si>
    <t>B2</t>
  </si>
  <si>
    <t>10B11PD211</t>
  </si>
  <si>
    <t>Group and Cooperative Processes</t>
  </si>
  <si>
    <t>10B11MA212</t>
  </si>
  <si>
    <t>Basic Math-II</t>
  </si>
  <si>
    <t>_</t>
  </si>
  <si>
    <t>10B11BT411</t>
  </si>
  <si>
    <t>Genetics</t>
  </si>
  <si>
    <t>14B11BT211</t>
  </si>
  <si>
    <t>General Chemistry</t>
  </si>
  <si>
    <t>14B21CI211</t>
  </si>
  <si>
    <t>Basic Data Structures</t>
  </si>
  <si>
    <t>10B17BT471</t>
  </si>
  <si>
    <t>Genetics Lab</t>
  </si>
  <si>
    <t>14B17BT271</t>
  </si>
  <si>
    <t>Chemistry Lab</t>
  </si>
  <si>
    <t>14B27CI271</t>
  </si>
  <si>
    <t>Basic Data Structures &amp; Computer Programming Lab</t>
  </si>
  <si>
    <t>B4</t>
  </si>
  <si>
    <t>10B11PD411</t>
  </si>
  <si>
    <t>Financial Management</t>
  </si>
  <si>
    <t>10B11BT412</t>
  </si>
  <si>
    <t>Cell Culture Technology</t>
  </si>
  <si>
    <t>15B11EC411</t>
  </si>
  <si>
    <t>Basic Electronics</t>
  </si>
  <si>
    <t>10B11PH212</t>
  </si>
  <si>
    <t>Biophysical Techniques</t>
  </si>
  <si>
    <t>10B11BT413</t>
  </si>
  <si>
    <t>Molecular Biology</t>
  </si>
  <si>
    <t>10B11GE411</t>
  </si>
  <si>
    <t>Environmental Studies</t>
  </si>
  <si>
    <t>10B17BT474</t>
  </si>
  <si>
    <t>Molecular Biology Lab</t>
  </si>
  <si>
    <t>10B17BT472</t>
  </si>
  <si>
    <t>Animal Tissue Culture Lab</t>
  </si>
  <si>
    <t>10B17BT473</t>
  </si>
  <si>
    <t>Plant Tissue Culture Lab</t>
  </si>
  <si>
    <t>15B11EC471</t>
  </si>
  <si>
    <t>Basic Electronics Lab</t>
  </si>
  <si>
    <t>B6</t>
  </si>
  <si>
    <t>10B11PD611</t>
  </si>
  <si>
    <t>Project Management</t>
  </si>
  <si>
    <t>10B11BT611</t>
  </si>
  <si>
    <t>Comparative and Functional genomics</t>
  </si>
  <si>
    <t>10B11BT612</t>
  </si>
  <si>
    <t>Food and Agricultural Biotechnology</t>
  </si>
  <si>
    <t>16B11BT611</t>
  </si>
  <si>
    <t>Downstream Processing</t>
  </si>
  <si>
    <t>10B11BT615</t>
  </si>
  <si>
    <t>Diagnostics &amp; Vaccine Manufacture Technologies</t>
  </si>
  <si>
    <t>10B17BT671</t>
  </si>
  <si>
    <t>Comparative and Functional Genomics Lab</t>
  </si>
  <si>
    <t>10B17BT672</t>
  </si>
  <si>
    <t>Food and Agricultural Biotechnology Lab</t>
  </si>
  <si>
    <t>16B17BT671</t>
  </si>
  <si>
    <t>Downstream Processing Lab.</t>
  </si>
  <si>
    <t>10B17BT675</t>
  </si>
  <si>
    <t>Diagnostics &amp; Vaccine Manufacture Technologies Lab</t>
  </si>
  <si>
    <t>B  Tech Biotechnology</t>
  </si>
  <si>
    <t>B8</t>
  </si>
  <si>
    <t>11B1WPD832</t>
  </si>
  <si>
    <t>Strategic Management</t>
  </si>
  <si>
    <t>14B1WHS832</t>
  </si>
  <si>
    <t>International Human Resource Management</t>
  </si>
  <si>
    <t>13B1WHS832</t>
  </si>
  <si>
    <t>International Business Management</t>
  </si>
  <si>
    <t>13B1WHS834</t>
  </si>
  <si>
    <t>Internet Marketing</t>
  </si>
  <si>
    <t>17B1WHS831</t>
  </si>
  <si>
    <t>Understanding India -Literary reflections</t>
  </si>
  <si>
    <t>15B1WBT839</t>
  </si>
  <si>
    <t xml:space="preserve"> Infectious Diseases</t>
  </si>
  <si>
    <t>11I1WBT433</t>
  </si>
  <si>
    <t>Nano Biotechnology</t>
  </si>
  <si>
    <t>DE-V</t>
  </si>
  <si>
    <t>15B1WBI834</t>
  </si>
  <si>
    <t>Computational Molecular Evolution</t>
  </si>
  <si>
    <t>11B1WBT834</t>
  </si>
  <si>
    <t>Genetic Counseling</t>
  </si>
  <si>
    <t>DE-VI</t>
  </si>
  <si>
    <t>14B1WBT741</t>
  </si>
  <si>
    <t>Bio-resources &amp; Industrial Products</t>
  </si>
  <si>
    <t>14I1WBT531</t>
  </si>
  <si>
    <t>Plant Biotechnology</t>
  </si>
  <si>
    <t>DE-VII</t>
  </si>
  <si>
    <t>2a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</si>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</sst>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2" fontId="3" fillId="0" borderId="1" xfId="0" applyNumberFormat="1" applyFont="1" applyBorder="1"/>
    <xf numFmtId="2" fontId="0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left" vertical="center" wrapText="1"/>
    </xf>
    <xf numFmtId="2" fontId="6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/>
    <xf numFmtId="2" fontId="4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/>
    <xf numFmtId="0" fontId="14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/>
    <xf numFmtId="0" fontId="14" fillId="3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left"/>
    </xf>
    <xf numFmtId="0" fontId="10" fillId="0" borderId="0" xfId="0" applyFont="1" applyBorder="1"/>
    <xf numFmtId="2" fontId="11" fillId="0" borderId="1" xfId="0" applyNumberFormat="1" applyFont="1" applyBorder="1"/>
    <xf numFmtId="0" fontId="11" fillId="0" borderId="0" xfId="0" applyFont="1" applyBorder="1"/>
    <xf numFmtId="2" fontId="11" fillId="0" borderId="0" xfId="0" applyNumberFormat="1" applyFont="1" applyBorder="1" applyAlignment="1">
      <alignment horizontal="center" vertical="center"/>
    </xf>
    <xf numFmtId="2" fontId="10" fillId="0" borderId="1" xfId="0" applyNumberFormat="1" applyFont="1" applyBorder="1"/>
    <xf numFmtId="0" fontId="13" fillId="0" borderId="0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2" fontId="10" fillId="0" borderId="0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3" fillId="0" borderId="0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64" fontId="13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wrapText="1"/>
    </xf>
    <xf numFmtId="2" fontId="1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C14" sqref="C14"/>
    </sheetView>
  </sheetViews>
  <sheetFormatPr defaultRowHeight="15" x14ac:dyDescent="0.25"/>
  <cols>
    <col min="1" max="1" width="4.140625" customWidth="1"/>
    <col min="2" max="2" width="23.42578125" customWidth="1"/>
    <col min="3" max="11" width="5.85546875" customWidth="1"/>
    <col min="12" max="15" width="7" customWidth="1"/>
    <col min="16" max="16" width="8.140625" customWidth="1"/>
    <col min="17" max="17" width="7.28515625" customWidth="1"/>
  </cols>
  <sheetData>
    <row r="1" spans="1:17" x14ac:dyDescent="0.25">
      <c r="A1" s="28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4" customFormat="1" ht="18.75" customHeight="1" x14ac:dyDescent="0.25">
      <c r="A2" s="37" t="s">
        <v>44</v>
      </c>
      <c r="B2" s="37" t="s">
        <v>12</v>
      </c>
      <c r="C2" s="37" t="s">
        <v>0</v>
      </c>
      <c r="D2" s="37" t="s">
        <v>1</v>
      </c>
      <c r="E2" s="37" t="s">
        <v>2</v>
      </c>
      <c r="F2" s="37" t="s">
        <v>3</v>
      </c>
      <c r="G2" s="37" t="s">
        <v>4</v>
      </c>
      <c r="H2" s="37" t="s">
        <v>5</v>
      </c>
      <c r="I2" s="37" t="s">
        <v>6</v>
      </c>
      <c r="J2" s="37" t="s">
        <v>7</v>
      </c>
      <c r="K2" s="37" t="s">
        <v>8</v>
      </c>
      <c r="L2" s="37" t="s">
        <v>9</v>
      </c>
      <c r="M2" s="37" t="s">
        <v>10</v>
      </c>
      <c r="N2" s="37" t="s">
        <v>11</v>
      </c>
      <c r="O2" s="37"/>
      <c r="P2" s="37" t="s">
        <v>16</v>
      </c>
      <c r="Q2" s="37" t="s">
        <v>17</v>
      </c>
    </row>
    <row r="3" spans="1:17" s="4" customFormat="1" ht="18.75" customHeight="1" x14ac:dyDescent="0.25">
      <c r="A3" s="37"/>
      <c r="B3" s="39" t="s">
        <v>109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87"/>
      <c r="P3" s="38"/>
      <c r="Q3" s="38"/>
    </row>
    <row r="4" spans="1:17" s="4" customFormat="1" ht="18.75" customHeight="1" x14ac:dyDescent="0.25">
      <c r="A4" s="37">
        <v>1</v>
      </c>
      <c r="B4" s="97" t="s">
        <v>32</v>
      </c>
      <c r="C4" s="115">
        <f>'BT-1 '!E14</f>
        <v>18.62</v>
      </c>
      <c r="D4" s="115">
        <f>'BT-1 '!F14</f>
        <v>17.09</v>
      </c>
      <c r="E4" s="115">
        <f>'BT-1 '!G14</f>
        <v>13.58</v>
      </c>
      <c r="F4" s="115">
        <f>'BT-1 '!H14</f>
        <v>15.55</v>
      </c>
      <c r="G4" s="115">
        <f>'BT-1 '!I14</f>
        <v>13.870000000000001</v>
      </c>
      <c r="H4" s="115">
        <f>'BT-1 '!J14</f>
        <v>13.130000000000003</v>
      </c>
      <c r="I4" s="115">
        <f>'BT-1 '!K14</f>
        <v>6.04</v>
      </c>
      <c r="J4" s="115">
        <f>'BT-1 '!L14</f>
        <v>6.1400000000000006</v>
      </c>
      <c r="K4" s="115">
        <f>'BT-1 '!M14</f>
        <v>12.389999999999999</v>
      </c>
      <c r="L4" s="115">
        <f>'BT-1 '!N14</f>
        <v>11.06</v>
      </c>
      <c r="M4" s="115">
        <f>'BT-1 '!O14</f>
        <v>5.25</v>
      </c>
      <c r="N4" s="115">
        <f>'BT-1 '!P14</f>
        <v>15.549999999999999</v>
      </c>
      <c r="O4" s="115"/>
      <c r="P4" s="115">
        <f>'BT-1 '!R14</f>
        <v>10.7</v>
      </c>
      <c r="Q4" s="115">
        <f>'BT-1 '!S14</f>
        <v>4.6500000000000004</v>
      </c>
    </row>
    <row r="5" spans="1:17" s="4" customFormat="1" ht="18.75" customHeight="1" x14ac:dyDescent="0.25">
      <c r="A5" s="37">
        <v>2</v>
      </c>
      <c r="B5" s="97" t="s">
        <v>33</v>
      </c>
      <c r="C5" s="88">
        <f>'BT-2'!E12</f>
        <v>12.1</v>
      </c>
      <c r="D5" s="88">
        <f>'BT-2'!F12</f>
        <v>14.67</v>
      </c>
      <c r="E5" s="88">
        <f>'BT-2'!G12</f>
        <v>11.92</v>
      </c>
      <c r="F5" s="88">
        <f>'BT-2'!H12</f>
        <v>14.35</v>
      </c>
      <c r="G5" s="88">
        <f>'BT-2'!I12</f>
        <v>14.63</v>
      </c>
      <c r="H5" s="88">
        <f>'BT-2'!J12</f>
        <v>13.019999999999998</v>
      </c>
      <c r="I5" s="88">
        <f>'BT-2'!K12</f>
        <v>14.299999999999999</v>
      </c>
      <c r="J5" s="88">
        <f>'BT-2'!L12</f>
        <v>11.5</v>
      </c>
      <c r="K5" s="88">
        <f>'BT-2'!M12</f>
        <v>12.020000000000001</v>
      </c>
      <c r="L5" s="88">
        <f>'BT-2'!N12</f>
        <v>11.299999999999999</v>
      </c>
      <c r="M5" s="88">
        <f>'BT-2'!O12</f>
        <v>12.13</v>
      </c>
      <c r="N5" s="88">
        <f>'BT-2'!P12</f>
        <v>15.23</v>
      </c>
      <c r="O5" s="88"/>
      <c r="P5" s="88">
        <f>'BT-2'!R12</f>
        <v>6.4</v>
      </c>
      <c r="Q5" s="88">
        <f>'BT-2'!S12</f>
        <v>5.85</v>
      </c>
    </row>
    <row r="6" spans="1:17" s="4" customFormat="1" ht="18.75" customHeight="1" x14ac:dyDescent="0.25">
      <c r="A6" s="37">
        <v>3</v>
      </c>
      <c r="B6" s="97" t="s">
        <v>34</v>
      </c>
      <c r="C6" s="88">
        <f>'BT-3'!E14</f>
        <v>12.4</v>
      </c>
      <c r="D6" s="88">
        <f>'BT-3'!F14</f>
        <v>14.030000000000001</v>
      </c>
      <c r="E6" s="88">
        <f>'BT-3'!G14</f>
        <v>11.9</v>
      </c>
      <c r="F6" s="88">
        <f>'BT-3'!H14</f>
        <v>12.32</v>
      </c>
      <c r="G6" s="88">
        <f>'BT-3'!I14</f>
        <v>12.64</v>
      </c>
      <c r="H6" s="88">
        <f>'BT-3'!J14</f>
        <v>11.02</v>
      </c>
      <c r="I6" s="88">
        <f>'BT-3'!K14</f>
        <v>11.86</v>
      </c>
      <c r="J6" s="88">
        <f>'BT-3'!L14</f>
        <v>10.130000000000001</v>
      </c>
      <c r="K6" s="88">
        <f>'BT-3'!M14</f>
        <v>8.4499999999999993</v>
      </c>
      <c r="L6" s="88">
        <f>'BT-3'!N14</f>
        <v>9.6</v>
      </c>
      <c r="M6" s="88">
        <f>'BT-3'!O14</f>
        <v>10.09</v>
      </c>
      <c r="N6" s="88">
        <f>'BT-3'!P14</f>
        <v>11.830000000000002</v>
      </c>
      <c r="O6" s="88"/>
      <c r="P6" s="88">
        <f>'BT-3'!R14</f>
        <v>6.3</v>
      </c>
      <c r="Q6" s="88">
        <f>'BT-3'!S14</f>
        <v>7.3</v>
      </c>
    </row>
    <row r="7" spans="1:17" s="4" customFormat="1" ht="18.75" customHeight="1" x14ac:dyDescent="0.25">
      <c r="A7" s="37">
        <v>4</v>
      </c>
      <c r="B7" s="97" t="s">
        <v>35</v>
      </c>
      <c r="C7" s="88">
        <f>'BT-4'!E14</f>
        <v>18.920000000000002</v>
      </c>
      <c r="D7" s="88">
        <f>'BT-4'!F14</f>
        <v>21.83</v>
      </c>
      <c r="E7" s="88">
        <f>'BT-4'!G14</f>
        <v>22.2</v>
      </c>
      <c r="F7" s="88">
        <f>'BT-4'!H14</f>
        <v>18.149999999999999</v>
      </c>
      <c r="G7" s="88">
        <f>'BT-4'!I14</f>
        <v>17.29</v>
      </c>
      <c r="H7" s="88">
        <f>'BT-4'!J14</f>
        <v>12.43</v>
      </c>
      <c r="I7" s="88">
        <f>'BT-4'!K14</f>
        <v>11.58</v>
      </c>
      <c r="J7" s="88">
        <f>'BT-4'!L14</f>
        <v>10.969999999999999</v>
      </c>
      <c r="K7" s="88">
        <f>'BT-4'!M14</f>
        <v>13.43</v>
      </c>
      <c r="L7" s="88">
        <f>'BT-4'!N14</f>
        <v>15</v>
      </c>
      <c r="M7" s="88">
        <f>'BT-4'!O14</f>
        <v>14.73</v>
      </c>
      <c r="N7" s="88">
        <f>'BT-4'!P14</f>
        <v>16.25</v>
      </c>
      <c r="O7" s="88"/>
      <c r="P7" s="88">
        <f>'BT-4'!R14</f>
        <v>5.67</v>
      </c>
      <c r="Q7" s="88">
        <f>'BT-4'!S14</f>
        <v>5.43</v>
      </c>
    </row>
    <row r="8" spans="1:17" s="4" customFormat="1" ht="18.75" customHeight="1" x14ac:dyDescent="0.25">
      <c r="A8" s="37">
        <v>5</v>
      </c>
      <c r="B8" s="97" t="s">
        <v>36</v>
      </c>
      <c r="C8" s="88">
        <f>'BT-5'!E13</f>
        <v>17</v>
      </c>
      <c r="D8" s="88">
        <f>'BT-5'!F13</f>
        <v>17.5</v>
      </c>
      <c r="E8" s="88">
        <f>'BT-5'!G13</f>
        <v>15.7</v>
      </c>
      <c r="F8" s="88">
        <f>'BT-5'!H13</f>
        <v>15.670000000000002</v>
      </c>
      <c r="G8" s="88">
        <f>'BT-5'!I13</f>
        <v>14.929999999999998</v>
      </c>
      <c r="H8" s="88">
        <f>'BT-5'!J13</f>
        <v>6.5</v>
      </c>
      <c r="I8" s="88">
        <f>'BT-5'!K13</f>
        <v>6.27</v>
      </c>
      <c r="J8" s="88">
        <f>'BT-5'!L13</f>
        <v>8.9299999999999979</v>
      </c>
      <c r="K8" s="88">
        <f>'BT-5'!M13</f>
        <v>14.929999999999998</v>
      </c>
      <c r="L8" s="88">
        <f>'BT-5'!N13</f>
        <v>12.87</v>
      </c>
      <c r="M8" s="88">
        <f>'BT-5'!O13</f>
        <v>14.6</v>
      </c>
      <c r="N8" s="88">
        <f>'BT-5'!P13</f>
        <v>14.57</v>
      </c>
      <c r="O8" s="88"/>
      <c r="P8" s="88">
        <f>'BT-5'!R13</f>
        <v>11.27</v>
      </c>
      <c r="Q8" s="88">
        <f>'BT-5'!S13</f>
        <v>12.36</v>
      </c>
    </row>
    <row r="9" spans="1:17" s="4" customFormat="1" ht="18.75" customHeight="1" x14ac:dyDescent="0.25">
      <c r="A9" s="37">
        <v>6</v>
      </c>
      <c r="B9" s="97" t="s">
        <v>37</v>
      </c>
      <c r="C9" s="88">
        <f>'BT-6'!E13</f>
        <v>12.82</v>
      </c>
      <c r="D9" s="88">
        <f>'BT-6'!F13</f>
        <v>14.45</v>
      </c>
      <c r="E9" s="88">
        <f>'BT-6'!G13</f>
        <v>14.549999999999999</v>
      </c>
      <c r="F9" s="88">
        <f>'BT-6'!H13</f>
        <v>14.299999999999999</v>
      </c>
      <c r="G9" s="88">
        <f>'BT-6'!I13</f>
        <v>11.93</v>
      </c>
      <c r="H9" s="88">
        <f>'BT-6'!J13</f>
        <v>11.2</v>
      </c>
      <c r="I9" s="88">
        <f>'BT-6'!K13</f>
        <v>10.45</v>
      </c>
      <c r="J9" s="88">
        <f>'BT-6'!L13</f>
        <v>9.5</v>
      </c>
      <c r="K9" s="88">
        <f>'BT-6'!M13</f>
        <v>10.6</v>
      </c>
      <c r="L9" s="88">
        <f>'BT-6'!N13</f>
        <v>8.73</v>
      </c>
      <c r="M9" s="88">
        <f>'BT-6'!O13</f>
        <v>11.83</v>
      </c>
      <c r="N9" s="88">
        <f>'BT-6'!P13</f>
        <v>13.88</v>
      </c>
      <c r="O9" s="88"/>
      <c r="P9" s="88">
        <f>'BT-6'!R13</f>
        <v>10.899999999999999</v>
      </c>
      <c r="Q9" s="88">
        <f>'BT-6'!S13</f>
        <v>8.6999999999999993</v>
      </c>
    </row>
    <row r="10" spans="1:17" ht="18.75" customHeight="1" x14ac:dyDescent="0.25">
      <c r="A10" s="37">
        <v>7</v>
      </c>
      <c r="B10" s="97" t="s">
        <v>38</v>
      </c>
      <c r="C10" s="88">
        <f>'BT-7'!E21</f>
        <v>7.2583333333333329</v>
      </c>
      <c r="D10" s="88">
        <f>'BT-7'!F21</f>
        <v>6.3689999999999998</v>
      </c>
      <c r="E10" s="88">
        <f>'BT-7'!G21</f>
        <v>7.4749999999999996</v>
      </c>
      <c r="F10" s="88">
        <f>'BT-7'!H21</f>
        <v>6.1776666666666662</v>
      </c>
      <c r="G10" s="88">
        <f>'BT-7'!I21</f>
        <v>7.0549999999999997</v>
      </c>
      <c r="H10" s="88">
        <f>'BT-7'!J21</f>
        <v>7.7450000000000001</v>
      </c>
      <c r="I10" s="88">
        <f>'BT-7'!K21</f>
        <v>6.6589999999999998</v>
      </c>
      <c r="J10" s="88">
        <f>'BT-7'!L21</f>
        <v>5.8540000000000001</v>
      </c>
      <c r="K10" s="88">
        <f>'BT-7'!M21</f>
        <v>5.5759999999999996</v>
      </c>
      <c r="L10" s="88">
        <f>'BT-7'!N21</f>
        <v>6.819</v>
      </c>
      <c r="M10" s="88">
        <f>'BT-7'!O21</f>
        <v>6.7890000000000006</v>
      </c>
      <c r="N10" s="88">
        <f>'BT-7'!P21</f>
        <v>6.6166666666666663</v>
      </c>
      <c r="O10" s="88"/>
      <c r="P10" s="88">
        <f>'BT-7'!R21</f>
        <v>5.5333333333333332</v>
      </c>
      <c r="Q10" s="88">
        <f>'BT-7'!S21</f>
        <v>5.916666666666667</v>
      </c>
    </row>
    <row r="11" spans="1:17" ht="18.75" customHeight="1" x14ac:dyDescent="0.25">
      <c r="A11" s="37">
        <v>8</v>
      </c>
      <c r="B11" s="97" t="s">
        <v>39</v>
      </c>
      <c r="C11" s="88">
        <f>'BT-8'!E19</f>
        <v>4.4000000000000004</v>
      </c>
      <c r="D11" s="88">
        <f>'BT-8'!F19</f>
        <v>6.4660000000000002</v>
      </c>
      <c r="E11" s="88">
        <f>'BT-8'!G19</f>
        <v>6.5659999999999998</v>
      </c>
      <c r="F11" s="88">
        <f>'BT-8'!H19</f>
        <v>6.1719999999999997</v>
      </c>
      <c r="G11" s="88">
        <f>'BT-8'!I19</f>
        <v>5.9499999999999993</v>
      </c>
      <c r="H11" s="88">
        <f>'BT-8'!J19</f>
        <v>5.508</v>
      </c>
      <c r="I11" s="88">
        <f>'BT-8'!K19</f>
        <v>5.5410000000000004</v>
      </c>
      <c r="J11" s="88">
        <f>'BT-8'!L19</f>
        <v>5.2210000000000001</v>
      </c>
      <c r="K11" s="88">
        <f>'BT-8'!M19</f>
        <v>5.3759999999999994</v>
      </c>
      <c r="L11" s="88">
        <f>'BT-8'!N19</f>
        <v>5.0589999999999993</v>
      </c>
      <c r="M11" s="88">
        <f>'BT-8'!O19</f>
        <v>4.83</v>
      </c>
      <c r="N11" s="88">
        <f>'BT-8'!P19</f>
        <v>6.3849999999999998</v>
      </c>
      <c r="O11" s="88"/>
      <c r="P11" s="88">
        <f>'BT-8'!R19</f>
        <v>5.5500000000000007</v>
      </c>
      <c r="Q11" s="88">
        <f>'BT-8'!S19</f>
        <v>4.3</v>
      </c>
    </row>
    <row r="12" spans="1:17" ht="18.75" customHeight="1" x14ac:dyDescent="0.25">
      <c r="A12" s="61"/>
      <c r="B12" s="99" t="s">
        <v>40</v>
      </c>
      <c r="C12" s="91">
        <f>AVERAGE(C4:C11)</f>
        <v>12.939791666666665</v>
      </c>
      <c r="D12" s="91">
        <f t="shared" ref="D12:N12" si="0">AVERAGE(D4:D11)</f>
        <v>14.050625</v>
      </c>
      <c r="E12" s="91">
        <f t="shared" si="0"/>
        <v>12.986374999999999</v>
      </c>
      <c r="F12" s="91">
        <f t="shared" si="0"/>
        <v>12.836208333333332</v>
      </c>
      <c r="G12" s="91">
        <f t="shared" si="0"/>
        <v>12.286875</v>
      </c>
      <c r="H12" s="91">
        <f t="shared" si="0"/>
        <v>10.069125</v>
      </c>
      <c r="I12" s="91">
        <f t="shared" si="0"/>
        <v>9.0875000000000004</v>
      </c>
      <c r="J12" s="91">
        <f t="shared" si="0"/>
        <v>8.5306250000000006</v>
      </c>
      <c r="K12" s="91">
        <f t="shared" si="0"/>
        <v>10.346499999999999</v>
      </c>
      <c r="L12" s="91">
        <f t="shared" si="0"/>
        <v>10.05475</v>
      </c>
      <c r="M12" s="91">
        <f t="shared" si="0"/>
        <v>10.031125000000001</v>
      </c>
      <c r="N12" s="91">
        <f t="shared" si="0"/>
        <v>12.538958333333333</v>
      </c>
      <c r="O12" s="91"/>
      <c r="P12" s="91">
        <f>AVERAGE(P10:P11)</f>
        <v>5.541666666666667</v>
      </c>
      <c r="Q12" s="91">
        <f>AVERAGE(Q10:Q11)</f>
        <v>5.1083333333333334</v>
      </c>
    </row>
    <row r="13" spans="1:17" ht="32.25" customHeight="1" x14ac:dyDescent="0.25">
      <c r="A13" s="61"/>
      <c r="B13" s="99" t="s">
        <v>41</v>
      </c>
      <c r="C13" s="69" t="s">
        <v>42</v>
      </c>
      <c r="D13" s="69" t="s">
        <v>42</v>
      </c>
      <c r="E13" s="69" t="s">
        <v>42</v>
      </c>
      <c r="F13" s="69" t="s">
        <v>42</v>
      </c>
      <c r="G13" s="69" t="s">
        <v>42</v>
      </c>
      <c r="H13" s="69" t="s">
        <v>42</v>
      </c>
      <c r="I13" s="69" t="s">
        <v>42</v>
      </c>
      <c r="J13" s="69" t="s">
        <v>42</v>
      </c>
      <c r="K13" s="69" t="s">
        <v>42</v>
      </c>
      <c r="L13" s="69" t="s">
        <v>42</v>
      </c>
      <c r="M13" s="69" t="s">
        <v>42</v>
      </c>
      <c r="N13" s="69" t="s">
        <v>42</v>
      </c>
      <c r="O13" s="69"/>
      <c r="P13" s="69" t="s">
        <v>42</v>
      </c>
      <c r="Q13" s="69" t="s">
        <v>42</v>
      </c>
    </row>
    <row r="14" spans="1:17" ht="18.75" customHeight="1" x14ac:dyDescent="0.25">
      <c r="A14" s="1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8.75" customHeight="1" x14ac:dyDescent="0.25">
      <c r="A15" s="1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3"/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3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3"/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3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3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3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3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3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1"/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1"/>
      <c r="B25" s="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</sheetData>
  <mergeCells count="1">
    <mergeCell ref="A1:Q1"/>
  </mergeCells>
  <pageMargins left="0.2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D3" sqref="D3"/>
    </sheetView>
  </sheetViews>
  <sheetFormatPr defaultRowHeight="15" x14ac:dyDescent="0.25"/>
  <cols>
    <col min="1" max="1" width="3.140625" style="25" customWidth="1"/>
    <col min="2" max="2" width="4.85546875" customWidth="1"/>
    <col min="3" max="3" width="13.7109375" customWidth="1"/>
    <col min="4" max="4" width="35.7109375" customWidth="1"/>
    <col min="5" max="10" width="6.140625" bestFit="1" customWidth="1"/>
    <col min="11" max="11" width="5.85546875" bestFit="1" customWidth="1"/>
    <col min="12" max="12" width="5.7109375" customWidth="1"/>
    <col min="13" max="13" width="6.140625" bestFit="1" customWidth="1"/>
    <col min="14" max="14" width="7" bestFit="1" customWidth="1"/>
    <col min="15" max="15" width="5.7109375" customWidth="1"/>
    <col min="16" max="16" width="7" bestFit="1" customWidth="1"/>
  </cols>
  <sheetData>
    <row r="1" spans="1:21" x14ac:dyDescent="0.25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1" s="4" customFormat="1" x14ac:dyDescent="0.25">
      <c r="A2" s="36" t="s">
        <v>43</v>
      </c>
      <c r="B2" s="37" t="s">
        <v>14</v>
      </c>
      <c r="C2" s="37" t="s">
        <v>13</v>
      </c>
      <c r="D2" s="37" t="s">
        <v>12</v>
      </c>
      <c r="E2" s="37" t="s">
        <v>0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8"/>
      <c r="R2" s="37" t="s">
        <v>16</v>
      </c>
      <c r="S2" s="37" t="s">
        <v>17</v>
      </c>
      <c r="T2" s="37" t="s">
        <v>18</v>
      </c>
      <c r="U2" s="37" t="s">
        <v>19</v>
      </c>
    </row>
    <row r="3" spans="1:21" s="4" customFormat="1" ht="18.75" customHeight="1" x14ac:dyDescent="0.25">
      <c r="A3" s="36"/>
      <c r="B3" s="37"/>
      <c r="C3" s="37"/>
      <c r="D3" s="39" t="s">
        <v>109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43"/>
      <c r="S3" s="43"/>
      <c r="T3" s="43"/>
      <c r="U3" s="43"/>
    </row>
    <row r="4" spans="1:21" s="4" customFormat="1" ht="18.75" customHeight="1" x14ac:dyDescent="0.25">
      <c r="A4" s="36">
        <v>1</v>
      </c>
      <c r="B4" s="48" t="s">
        <v>46</v>
      </c>
      <c r="C4" s="49" t="s">
        <v>47</v>
      </c>
      <c r="D4" s="50" t="s">
        <v>48</v>
      </c>
      <c r="E4" s="48">
        <v>1.6</v>
      </c>
      <c r="F4" s="48">
        <v>1.8</v>
      </c>
      <c r="G4" s="48">
        <v>1.2</v>
      </c>
      <c r="H4" s="48">
        <v>1.4</v>
      </c>
      <c r="I4" s="48" t="s">
        <v>49</v>
      </c>
      <c r="J4" s="48">
        <v>1.6</v>
      </c>
      <c r="K4" s="48" t="s">
        <v>49</v>
      </c>
      <c r="L4" s="48" t="s">
        <v>49</v>
      </c>
      <c r="M4" s="48" t="s">
        <v>49</v>
      </c>
      <c r="N4" s="48" t="s">
        <v>49</v>
      </c>
      <c r="O4" s="48" t="s">
        <v>49</v>
      </c>
      <c r="P4" s="48">
        <v>0.8</v>
      </c>
      <c r="Q4" s="40"/>
      <c r="R4" s="48">
        <v>2</v>
      </c>
      <c r="S4" s="48" t="s">
        <v>49</v>
      </c>
      <c r="T4" s="51"/>
      <c r="U4" s="52"/>
    </row>
    <row r="5" spans="1:21" s="4" customFormat="1" ht="18.75" customHeight="1" x14ac:dyDescent="0.25">
      <c r="A5" s="36">
        <v>2</v>
      </c>
      <c r="B5" s="48" t="s">
        <v>46</v>
      </c>
      <c r="C5" s="49" t="s">
        <v>50</v>
      </c>
      <c r="D5" s="49" t="s">
        <v>51</v>
      </c>
      <c r="E5" s="48">
        <v>1.2</v>
      </c>
      <c r="F5" s="48">
        <v>1.4</v>
      </c>
      <c r="G5" s="48">
        <v>1.4</v>
      </c>
      <c r="H5" s="48">
        <v>1.2</v>
      </c>
      <c r="I5" s="48">
        <v>1</v>
      </c>
      <c r="J5" s="48">
        <v>1.6</v>
      </c>
      <c r="K5" s="48" t="s">
        <v>49</v>
      </c>
      <c r="L5" s="48">
        <v>0.4</v>
      </c>
      <c r="M5" s="48">
        <v>0.4</v>
      </c>
      <c r="N5" s="48" t="s">
        <v>49</v>
      </c>
      <c r="O5" s="48" t="s">
        <v>49</v>
      </c>
      <c r="P5" s="48">
        <v>1</v>
      </c>
      <c r="Q5" s="40"/>
      <c r="R5" s="48">
        <v>1</v>
      </c>
      <c r="S5" s="48" t="s">
        <v>49</v>
      </c>
      <c r="T5" s="51"/>
      <c r="U5" s="52"/>
    </row>
    <row r="6" spans="1:21" s="4" customFormat="1" ht="18.75" customHeight="1" x14ac:dyDescent="0.25">
      <c r="A6" s="36">
        <v>3</v>
      </c>
      <c r="B6" s="48" t="s">
        <v>46</v>
      </c>
      <c r="C6" s="49" t="s">
        <v>52</v>
      </c>
      <c r="D6" s="49" t="s">
        <v>53</v>
      </c>
      <c r="E6" s="48">
        <v>2</v>
      </c>
      <c r="F6" s="48">
        <v>1.3</v>
      </c>
      <c r="G6" s="48">
        <v>1</v>
      </c>
      <c r="H6" s="48">
        <v>1.6</v>
      </c>
      <c r="I6" s="48">
        <v>2.4</v>
      </c>
      <c r="J6" s="48">
        <v>1.6</v>
      </c>
      <c r="K6" s="48">
        <v>2.4</v>
      </c>
      <c r="L6" s="48">
        <v>1.2</v>
      </c>
      <c r="M6" s="48">
        <v>2.4</v>
      </c>
      <c r="N6" s="48">
        <v>2</v>
      </c>
      <c r="O6" s="48">
        <v>2.2000000000000002</v>
      </c>
      <c r="P6" s="48">
        <v>3</v>
      </c>
      <c r="Q6" s="40"/>
      <c r="R6" s="48">
        <v>3</v>
      </c>
      <c r="S6" s="48" t="s">
        <v>49</v>
      </c>
      <c r="T6" s="51"/>
      <c r="U6" s="52"/>
    </row>
    <row r="7" spans="1:21" s="4" customFormat="1" ht="18.75" customHeight="1" x14ac:dyDescent="0.25">
      <c r="A7" s="36">
        <v>4</v>
      </c>
      <c r="B7" s="48" t="s">
        <v>46</v>
      </c>
      <c r="C7" s="49" t="s">
        <v>54</v>
      </c>
      <c r="D7" s="49" t="s">
        <v>55</v>
      </c>
      <c r="E7" s="53">
        <v>3</v>
      </c>
      <c r="F7" s="53">
        <v>1.71</v>
      </c>
      <c r="G7" s="53">
        <v>0.71</v>
      </c>
      <c r="H7" s="53">
        <v>1.1399999999999999</v>
      </c>
      <c r="I7" s="53">
        <v>1.57</v>
      </c>
      <c r="J7" s="53">
        <v>0.42</v>
      </c>
      <c r="K7" s="53">
        <v>0.42</v>
      </c>
      <c r="L7" s="53">
        <v>0</v>
      </c>
      <c r="M7" s="53">
        <v>0.14000000000000001</v>
      </c>
      <c r="N7" s="53">
        <v>0</v>
      </c>
      <c r="O7" s="53">
        <v>0</v>
      </c>
      <c r="P7" s="53">
        <v>0.14000000000000001</v>
      </c>
      <c r="Q7" s="40"/>
      <c r="R7" s="48" t="s">
        <v>49</v>
      </c>
      <c r="S7" s="48" t="s">
        <v>49</v>
      </c>
      <c r="T7" s="51"/>
      <c r="U7" s="52"/>
    </row>
    <row r="8" spans="1:21" s="4" customFormat="1" ht="18.75" customHeight="1" x14ac:dyDescent="0.25">
      <c r="A8" s="36">
        <v>5</v>
      </c>
      <c r="B8" s="48" t="s">
        <v>46</v>
      </c>
      <c r="C8" s="49" t="s">
        <v>56</v>
      </c>
      <c r="D8" s="54" t="s">
        <v>57</v>
      </c>
      <c r="E8" s="48">
        <v>2.83</v>
      </c>
      <c r="F8" s="48">
        <v>3</v>
      </c>
      <c r="G8" s="48">
        <v>2.83</v>
      </c>
      <c r="H8" s="48">
        <v>2.66</v>
      </c>
      <c r="I8" s="48">
        <v>2.5</v>
      </c>
      <c r="J8" s="48">
        <v>2.5</v>
      </c>
      <c r="K8" s="48" t="s">
        <v>49</v>
      </c>
      <c r="L8" s="48" t="s">
        <v>49</v>
      </c>
      <c r="M8" s="48">
        <v>2.6</v>
      </c>
      <c r="N8" s="48">
        <v>2.66</v>
      </c>
      <c r="O8" s="48" t="s">
        <v>49</v>
      </c>
      <c r="P8" s="48">
        <v>3</v>
      </c>
      <c r="Q8" s="40"/>
      <c r="R8" s="48">
        <v>2.5</v>
      </c>
      <c r="S8" s="48">
        <v>2.4</v>
      </c>
      <c r="T8" s="51"/>
      <c r="U8" s="52"/>
    </row>
    <row r="9" spans="1:21" s="4" customFormat="1" ht="18.75" customHeight="1" x14ac:dyDescent="0.25">
      <c r="A9" s="36">
        <v>6</v>
      </c>
      <c r="B9" s="48" t="s">
        <v>46</v>
      </c>
      <c r="C9" s="49" t="s">
        <v>58</v>
      </c>
      <c r="D9" s="54" t="s">
        <v>59</v>
      </c>
      <c r="E9" s="48">
        <v>3</v>
      </c>
      <c r="F9" s="48">
        <v>3</v>
      </c>
      <c r="G9" s="48">
        <v>3</v>
      </c>
      <c r="H9" s="48">
        <v>3</v>
      </c>
      <c r="I9" s="48">
        <v>2.6</v>
      </c>
      <c r="J9" s="48">
        <v>2.2000000000000002</v>
      </c>
      <c r="K9" s="48" t="s">
        <v>49</v>
      </c>
      <c r="L9" s="48" t="s">
        <v>49</v>
      </c>
      <c r="M9" s="48">
        <v>2.75</v>
      </c>
      <c r="N9" s="48">
        <v>2.4</v>
      </c>
      <c r="O9" s="48" t="s">
        <v>49</v>
      </c>
      <c r="P9" s="48">
        <v>3</v>
      </c>
      <c r="Q9" s="40"/>
      <c r="R9" s="48">
        <v>2.2000000000000002</v>
      </c>
      <c r="S9" s="48">
        <v>2.25</v>
      </c>
      <c r="T9" s="51"/>
      <c r="U9" s="52"/>
    </row>
    <row r="10" spans="1:21" ht="18.75" customHeight="1" x14ac:dyDescent="0.25">
      <c r="A10" s="36">
        <v>7</v>
      </c>
      <c r="B10" s="55" t="s">
        <v>46</v>
      </c>
      <c r="C10" s="49" t="s">
        <v>60</v>
      </c>
      <c r="D10" s="54" t="s">
        <v>61</v>
      </c>
      <c r="E10" s="48">
        <v>0.83</v>
      </c>
      <c r="F10" s="48">
        <v>0.83</v>
      </c>
      <c r="G10" s="48">
        <v>0.83</v>
      </c>
      <c r="H10" s="48">
        <v>0.83</v>
      </c>
      <c r="I10" s="48">
        <v>0.83</v>
      </c>
      <c r="J10" s="48">
        <v>0.83</v>
      </c>
      <c r="K10" s="48">
        <v>0.83</v>
      </c>
      <c r="L10" s="48">
        <v>0.83</v>
      </c>
      <c r="M10" s="48">
        <v>0.83</v>
      </c>
      <c r="N10" s="48">
        <v>0.83</v>
      </c>
      <c r="O10" s="48">
        <v>0.83</v>
      </c>
      <c r="P10" s="48">
        <v>0.83</v>
      </c>
      <c r="Q10" s="41"/>
      <c r="R10" s="48" t="s">
        <v>49</v>
      </c>
      <c r="S10" s="48" t="s">
        <v>49</v>
      </c>
      <c r="T10" s="51"/>
      <c r="U10" s="52"/>
    </row>
    <row r="11" spans="1:21" ht="18.75" customHeight="1" x14ac:dyDescent="0.25">
      <c r="A11" s="36">
        <v>8</v>
      </c>
      <c r="B11" s="55" t="s">
        <v>46</v>
      </c>
      <c r="C11" s="49" t="s">
        <v>62</v>
      </c>
      <c r="D11" s="56" t="s">
        <v>63</v>
      </c>
      <c r="E11" s="48">
        <v>3</v>
      </c>
      <c r="F11" s="48">
        <v>2.89</v>
      </c>
      <c r="G11" s="48">
        <v>2.11</v>
      </c>
      <c r="H11" s="48">
        <v>2.2200000000000002</v>
      </c>
      <c r="I11" s="48">
        <v>2.67</v>
      </c>
      <c r="J11" s="48">
        <v>2.2200000000000002</v>
      </c>
      <c r="K11" s="48">
        <v>1.89</v>
      </c>
      <c r="L11" s="48">
        <v>2.11</v>
      </c>
      <c r="M11" s="48">
        <v>2.44</v>
      </c>
      <c r="N11" s="48">
        <v>1.67</v>
      </c>
      <c r="O11" s="48">
        <v>1.89</v>
      </c>
      <c r="P11" s="48">
        <v>2.78</v>
      </c>
      <c r="Q11" s="41"/>
      <c r="R11" s="48" t="s">
        <v>49</v>
      </c>
      <c r="S11" s="48" t="s">
        <v>49</v>
      </c>
      <c r="T11" s="42"/>
      <c r="U11" s="43"/>
    </row>
    <row r="12" spans="1:21" ht="18.75" customHeight="1" x14ac:dyDescent="0.25">
      <c r="A12" s="36">
        <v>9</v>
      </c>
      <c r="B12" s="55" t="s">
        <v>46</v>
      </c>
      <c r="C12" s="49" t="s">
        <v>64</v>
      </c>
      <c r="D12" s="57" t="s">
        <v>65</v>
      </c>
      <c r="E12" s="48">
        <v>1.1599999999999999</v>
      </c>
      <c r="F12" s="48">
        <v>1.1599999999999999</v>
      </c>
      <c r="G12" s="48">
        <v>0.5</v>
      </c>
      <c r="H12" s="48">
        <v>1.5</v>
      </c>
      <c r="I12" s="48">
        <v>0.3</v>
      </c>
      <c r="J12" s="48">
        <v>0.16</v>
      </c>
      <c r="K12" s="48">
        <v>0.5</v>
      </c>
      <c r="L12" s="48">
        <v>1.6</v>
      </c>
      <c r="M12" s="48">
        <v>0.83</v>
      </c>
      <c r="N12" s="48">
        <v>1.5</v>
      </c>
      <c r="O12" s="48">
        <v>0.33</v>
      </c>
      <c r="P12" s="48">
        <v>1</v>
      </c>
      <c r="Q12" s="41"/>
      <c r="R12" s="48" t="s">
        <v>49</v>
      </c>
      <c r="S12" s="48" t="s">
        <v>49</v>
      </c>
      <c r="T12" s="42"/>
      <c r="U12" s="43"/>
    </row>
    <row r="13" spans="1:21" ht="18.75" customHeight="1" x14ac:dyDescent="0.25">
      <c r="A13" s="36"/>
      <c r="B13" s="44"/>
      <c r="C13" s="44"/>
      <c r="D13" s="45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46"/>
      <c r="R13" s="43"/>
      <c r="S13" s="43"/>
      <c r="T13" s="43"/>
      <c r="U13" s="43"/>
    </row>
    <row r="14" spans="1:21" ht="18.75" customHeight="1" x14ac:dyDescent="0.25">
      <c r="A14" s="47"/>
      <c r="B14" s="44"/>
      <c r="C14" s="44"/>
      <c r="D14" s="45" t="s">
        <v>30</v>
      </c>
      <c r="E14" s="51">
        <f>SUM(E4:E12)</f>
        <v>18.62</v>
      </c>
      <c r="F14" s="51">
        <f t="shared" ref="F14:S14" si="0">SUM(F4:F12)</f>
        <v>17.09</v>
      </c>
      <c r="G14" s="51">
        <f t="shared" si="0"/>
        <v>13.58</v>
      </c>
      <c r="H14" s="51">
        <f t="shared" si="0"/>
        <v>15.55</v>
      </c>
      <c r="I14" s="51">
        <f t="shared" si="0"/>
        <v>13.870000000000001</v>
      </c>
      <c r="J14" s="51">
        <f t="shared" si="0"/>
        <v>13.130000000000003</v>
      </c>
      <c r="K14" s="51">
        <f t="shared" si="0"/>
        <v>6.04</v>
      </c>
      <c r="L14" s="51">
        <f t="shared" si="0"/>
        <v>6.1400000000000006</v>
      </c>
      <c r="M14" s="51">
        <f t="shared" si="0"/>
        <v>12.389999999999999</v>
      </c>
      <c r="N14" s="51">
        <f t="shared" si="0"/>
        <v>11.06</v>
      </c>
      <c r="O14" s="51">
        <f t="shared" si="0"/>
        <v>5.25</v>
      </c>
      <c r="P14" s="51">
        <f t="shared" si="0"/>
        <v>15.549999999999999</v>
      </c>
      <c r="Q14" s="41"/>
      <c r="R14" s="51">
        <f t="shared" si="0"/>
        <v>10.7</v>
      </c>
      <c r="S14" s="51">
        <f t="shared" si="0"/>
        <v>4.6500000000000004</v>
      </c>
      <c r="T14" s="43"/>
      <c r="U14" s="43"/>
    </row>
    <row r="15" spans="1:21" ht="18.75" customHeight="1" x14ac:dyDescent="0.25">
      <c r="A15" s="47"/>
      <c r="B15" s="44"/>
      <c r="C15" s="44"/>
      <c r="D15" s="45" t="s">
        <v>31</v>
      </c>
      <c r="E15" s="59" t="s">
        <v>42</v>
      </c>
      <c r="F15" s="59" t="s">
        <v>42</v>
      </c>
      <c r="G15" s="59" t="s">
        <v>42</v>
      </c>
      <c r="H15" s="59" t="s">
        <v>42</v>
      </c>
      <c r="I15" s="59" t="s">
        <v>42</v>
      </c>
      <c r="J15" s="59" t="s">
        <v>42</v>
      </c>
      <c r="K15" s="59" t="s">
        <v>42</v>
      </c>
      <c r="L15" s="59" t="s">
        <v>42</v>
      </c>
      <c r="M15" s="59" t="s">
        <v>42</v>
      </c>
      <c r="N15" s="59" t="s">
        <v>42</v>
      </c>
      <c r="O15" s="59" t="s">
        <v>42</v>
      </c>
      <c r="P15" s="59" t="s">
        <v>42</v>
      </c>
      <c r="Q15" s="41"/>
      <c r="R15" s="42" t="s">
        <v>42</v>
      </c>
      <c r="S15" s="42" t="s">
        <v>42</v>
      </c>
      <c r="T15" s="43"/>
      <c r="U15" s="43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D20" sqref="D20"/>
    </sheetView>
  </sheetViews>
  <sheetFormatPr defaultRowHeight="15" x14ac:dyDescent="0.25"/>
  <cols>
    <col min="1" max="1" width="3.140625" customWidth="1"/>
    <col min="2" max="2" width="4.85546875" customWidth="1"/>
    <col min="3" max="3" width="13.7109375" customWidth="1"/>
    <col min="4" max="4" width="35.7109375" customWidth="1"/>
    <col min="5" max="13" width="6.140625" bestFit="1" customWidth="1"/>
    <col min="14" max="16" width="7" bestFit="1" customWidth="1"/>
  </cols>
  <sheetData>
    <row r="1" spans="1:21" x14ac:dyDescent="0.25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1" s="4" customFormat="1" x14ac:dyDescent="0.25">
      <c r="A2" s="37" t="s">
        <v>43</v>
      </c>
      <c r="B2" s="37" t="s">
        <v>14</v>
      </c>
      <c r="C2" s="37" t="s">
        <v>13</v>
      </c>
      <c r="D2" s="37" t="s">
        <v>12</v>
      </c>
      <c r="E2" s="36" t="s">
        <v>0</v>
      </c>
      <c r="F2" s="36" t="s">
        <v>1</v>
      </c>
      <c r="G2" s="36" t="s">
        <v>2</v>
      </c>
      <c r="H2" s="36" t="s">
        <v>3</v>
      </c>
      <c r="I2" s="36" t="s">
        <v>4</v>
      </c>
      <c r="J2" s="36" t="s">
        <v>5</v>
      </c>
      <c r="K2" s="36" t="s">
        <v>6</v>
      </c>
      <c r="L2" s="36" t="s">
        <v>7</v>
      </c>
      <c r="M2" s="36" t="s">
        <v>8</v>
      </c>
      <c r="N2" s="36" t="s">
        <v>9</v>
      </c>
      <c r="O2" s="36" t="s">
        <v>10</v>
      </c>
      <c r="P2" s="36" t="s">
        <v>11</v>
      </c>
      <c r="Q2" s="40"/>
      <c r="R2" s="36" t="s">
        <v>16</v>
      </c>
      <c r="S2" s="36" t="s">
        <v>17</v>
      </c>
      <c r="T2" s="37" t="s">
        <v>18</v>
      </c>
      <c r="U2" s="37" t="s">
        <v>19</v>
      </c>
    </row>
    <row r="3" spans="1:21" s="4" customFormat="1" ht="18.75" customHeight="1" x14ac:dyDescent="0.25">
      <c r="A3" s="37"/>
      <c r="B3" s="37"/>
      <c r="C3" s="37"/>
      <c r="D3" s="39" t="s">
        <v>109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40"/>
      <c r="R3" s="42"/>
      <c r="S3" s="42"/>
      <c r="T3" s="43"/>
      <c r="U3" s="43"/>
    </row>
    <row r="4" spans="1:21" s="4" customFormat="1" ht="18.75" customHeight="1" x14ac:dyDescent="0.25">
      <c r="A4" s="37">
        <v>1</v>
      </c>
      <c r="B4" s="48" t="s">
        <v>139</v>
      </c>
      <c r="C4" s="62" t="s">
        <v>140</v>
      </c>
      <c r="D4" s="63" t="s">
        <v>141</v>
      </c>
      <c r="E4" s="48">
        <v>0</v>
      </c>
      <c r="F4" s="48">
        <v>2.2000000000000002</v>
      </c>
      <c r="G4" s="48">
        <v>2.4</v>
      </c>
      <c r="H4" s="48">
        <v>2.8</v>
      </c>
      <c r="I4" s="48">
        <v>3</v>
      </c>
      <c r="J4" s="48">
        <v>3</v>
      </c>
      <c r="K4" s="48">
        <v>3</v>
      </c>
      <c r="L4" s="48">
        <v>1.8</v>
      </c>
      <c r="M4" s="48">
        <v>2.2000000000000002</v>
      </c>
      <c r="N4" s="48">
        <v>3</v>
      </c>
      <c r="O4" s="48">
        <v>0</v>
      </c>
      <c r="P4" s="48">
        <v>3</v>
      </c>
      <c r="Q4" s="40"/>
      <c r="R4" s="48">
        <v>0</v>
      </c>
      <c r="S4" s="48">
        <v>0</v>
      </c>
      <c r="T4" s="52"/>
      <c r="U4" s="52"/>
    </row>
    <row r="5" spans="1:21" s="4" customFormat="1" ht="18.75" customHeight="1" x14ac:dyDescent="0.25">
      <c r="A5" s="37">
        <v>2</v>
      </c>
      <c r="B5" s="48" t="s">
        <v>139</v>
      </c>
      <c r="C5" s="64" t="s">
        <v>142</v>
      </c>
      <c r="D5" s="63" t="s">
        <v>143</v>
      </c>
      <c r="E5" s="65">
        <v>3</v>
      </c>
      <c r="F5" s="65">
        <v>2.17</v>
      </c>
      <c r="G5" s="65">
        <v>1.67</v>
      </c>
      <c r="H5" s="65">
        <v>2</v>
      </c>
      <c r="I5" s="65">
        <v>1.83</v>
      </c>
      <c r="J5" s="65">
        <v>0.5</v>
      </c>
      <c r="K5" s="65">
        <v>1</v>
      </c>
      <c r="L5" s="65">
        <v>0</v>
      </c>
      <c r="M5" s="65">
        <v>0.17</v>
      </c>
      <c r="N5" s="65">
        <v>0</v>
      </c>
      <c r="O5" s="65">
        <v>0.33</v>
      </c>
      <c r="P5" s="65">
        <v>0.83</v>
      </c>
      <c r="Q5" s="40"/>
      <c r="R5" s="55" t="s">
        <v>144</v>
      </c>
      <c r="S5" s="55" t="s">
        <v>144</v>
      </c>
      <c r="T5" s="52"/>
      <c r="U5" s="52"/>
    </row>
    <row r="6" spans="1:21" s="4" customFormat="1" ht="18.75" customHeight="1" x14ac:dyDescent="0.25">
      <c r="A6" s="37">
        <v>3</v>
      </c>
      <c r="B6" s="48" t="s">
        <v>139</v>
      </c>
      <c r="C6" s="64" t="s">
        <v>145</v>
      </c>
      <c r="D6" s="63" t="s">
        <v>146</v>
      </c>
      <c r="E6" s="48">
        <v>1.5</v>
      </c>
      <c r="F6" s="48">
        <v>2</v>
      </c>
      <c r="G6" s="48">
        <v>1.75</v>
      </c>
      <c r="H6" s="48">
        <v>1.75</v>
      </c>
      <c r="I6" s="48">
        <v>1.5</v>
      </c>
      <c r="J6" s="48">
        <v>1.75</v>
      </c>
      <c r="K6" s="48">
        <v>1.5</v>
      </c>
      <c r="L6" s="48">
        <v>1</v>
      </c>
      <c r="M6" s="48">
        <v>1.25</v>
      </c>
      <c r="N6" s="48">
        <v>1</v>
      </c>
      <c r="O6" s="48">
        <v>1</v>
      </c>
      <c r="P6" s="48">
        <v>2</v>
      </c>
      <c r="Q6" s="40"/>
      <c r="R6" s="48">
        <v>1.5</v>
      </c>
      <c r="S6" s="48">
        <v>1.75</v>
      </c>
      <c r="T6" s="52"/>
      <c r="U6" s="52"/>
    </row>
    <row r="7" spans="1:21" s="4" customFormat="1" ht="18.75" customHeight="1" x14ac:dyDescent="0.25">
      <c r="A7" s="37">
        <v>4</v>
      </c>
      <c r="B7" s="48" t="s">
        <v>139</v>
      </c>
      <c r="C7" s="64" t="s">
        <v>147</v>
      </c>
      <c r="D7" s="63" t="s">
        <v>148</v>
      </c>
      <c r="E7" s="66">
        <v>0.6</v>
      </c>
      <c r="F7" s="66">
        <v>0.6</v>
      </c>
      <c r="G7" s="66">
        <v>0.6</v>
      </c>
      <c r="H7" s="66">
        <v>0.4</v>
      </c>
      <c r="I7" s="42">
        <v>0.4</v>
      </c>
      <c r="J7" s="66">
        <v>0.67</v>
      </c>
      <c r="K7" s="66">
        <v>0.4</v>
      </c>
      <c r="L7" s="66">
        <v>2</v>
      </c>
      <c r="M7" s="66">
        <v>0.6</v>
      </c>
      <c r="N7" s="66">
        <v>0.2</v>
      </c>
      <c r="O7" s="66">
        <v>2</v>
      </c>
      <c r="P7" s="66">
        <v>1.5</v>
      </c>
      <c r="Q7" s="40"/>
      <c r="R7" s="48">
        <v>0.6</v>
      </c>
      <c r="S7" s="48">
        <v>0.5</v>
      </c>
      <c r="T7" s="52"/>
      <c r="U7" s="52"/>
    </row>
    <row r="8" spans="1:21" s="4" customFormat="1" ht="18.75" customHeight="1" x14ac:dyDescent="0.25">
      <c r="A8" s="37">
        <v>5</v>
      </c>
      <c r="B8" s="48" t="s">
        <v>139</v>
      </c>
      <c r="C8" s="64" t="s">
        <v>149</v>
      </c>
      <c r="D8" s="63" t="s">
        <v>150</v>
      </c>
      <c r="E8" s="67">
        <v>1</v>
      </c>
      <c r="F8" s="67">
        <v>1.2</v>
      </c>
      <c r="G8" s="67">
        <v>1.4</v>
      </c>
      <c r="H8" s="67">
        <v>1.8</v>
      </c>
      <c r="I8" s="67">
        <v>2.2000000000000002</v>
      </c>
      <c r="J8" s="67">
        <v>2.6</v>
      </c>
      <c r="K8" s="67">
        <v>1.8</v>
      </c>
      <c r="L8" s="42">
        <v>1.4</v>
      </c>
      <c r="M8" s="42">
        <v>2.2000000000000002</v>
      </c>
      <c r="N8" s="42">
        <v>3</v>
      </c>
      <c r="O8" s="42">
        <v>3</v>
      </c>
      <c r="P8" s="42">
        <v>1.4</v>
      </c>
      <c r="Q8" s="40"/>
      <c r="R8" s="48">
        <v>0</v>
      </c>
      <c r="S8" s="48">
        <v>0</v>
      </c>
      <c r="T8" s="52"/>
      <c r="U8" s="52"/>
    </row>
    <row r="9" spans="1:21" s="4" customFormat="1" ht="18.75" customHeight="1" x14ac:dyDescent="0.25">
      <c r="A9" s="37">
        <v>6</v>
      </c>
      <c r="B9" s="48" t="s">
        <v>139</v>
      </c>
      <c r="C9" s="64" t="s">
        <v>151</v>
      </c>
      <c r="D9" s="63" t="s">
        <v>152</v>
      </c>
      <c r="E9" s="68">
        <v>2</v>
      </c>
      <c r="F9" s="68">
        <v>2.4</v>
      </c>
      <c r="G9" s="68">
        <v>2</v>
      </c>
      <c r="H9" s="68">
        <v>2.4</v>
      </c>
      <c r="I9" s="68">
        <v>2</v>
      </c>
      <c r="J9" s="68">
        <v>2.2000000000000002</v>
      </c>
      <c r="K9" s="68">
        <v>2.5</v>
      </c>
      <c r="L9" s="68">
        <v>2</v>
      </c>
      <c r="M9" s="68">
        <v>1.8</v>
      </c>
      <c r="N9" s="68">
        <v>1</v>
      </c>
      <c r="O9" s="68">
        <v>2</v>
      </c>
      <c r="P9" s="68">
        <v>2.2000000000000002</v>
      </c>
      <c r="Q9" s="40"/>
      <c r="R9" s="48">
        <v>1.5</v>
      </c>
      <c r="S9" s="48">
        <v>2</v>
      </c>
      <c r="T9" s="52"/>
      <c r="U9" s="52"/>
    </row>
    <row r="10" spans="1:21" ht="18.75" customHeight="1" x14ac:dyDescent="0.25">
      <c r="A10" s="37">
        <v>7</v>
      </c>
      <c r="B10" s="48" t="s">
        <v>139</v>
      </c>
      <c r="C10" s="64" t="s">
        <v>153</v>
      </c>
      <c r="D10" s="63" t="s">
        <v>154</v>
      </c>
      <c r="E10" s="48">
        <v>3</v>
      </c>
      <c r="F10" s="48">
        <v>3</v>
      </c>
      <c r="G10" s="48">
        <v>1</v>
      </c>
      <c r="H10" s="48">
        <v>1.6</v>
      </c>
      <c r="I10" s="48">
        <v>2.4</v>
      </c>
      <c r="J10" s="48">
        <v>1.2</v>
      </c>
      <c r="K10" s="48">
        <v>3</v>
      </c>
      <c r="L10" s="48">
        <v>2</v>
      </c>
      <c r="M10" s="48">
        <v>2.4</v>
      </c>
      <c r="N10" s="48">
        <v>2</v>
      </c>
      <c r="O10" s="48">
        <v>2.2000000000000002</v>
      </c>
      <c r="P10" s="48">
        <v>3</v>
      </c>
      <c r="Q10" s="41"/>
      <c r="R10" s="48">
        <v>2.8</v>
      </c>
      <c r="S10" s="48">
        <v>1.6</v>
      </c>
      <c r="T10" s="52"/>
      <c r="U10" s="52"/>
    </row>
    <row r="11" spans="1:21" ht="18.75" customHeight="1" x14ac:dyDescent="0.25">
      <c r="A11" s="37">
        <v>8</v>
      </c>
      <c r="B11" s="48" t="s">
        <v>139</v>
      </c>
      <c r="C11" s="64" t="s">
        <v>155</v>
      </c>
      <c r="D11" s="63" t="s">
        <v>156</v>
      </c>
      <c r="E11" s="67">
        <v>1</v>
      </c>
      <c r="F11" s="67">
        <v>1.1000000000000001</v>
      </c>
      <c r="G11" s="67">
        <v>1.1000000000000001</v>
      </c>
      <c r="H11" s="67">
        <v>1.6</v>
      </c>
      <c r="I11" s="67">
        <v>1.3</v>
      </c>
      <c r="J11" s="67">
        <v>1.1000000000000001</v>
      </c>
      <c r="K11" s="67">
        <v>1.1000000000000001</v>
      </c>
      <c r="L11" s="67">
        <v>1.3</v>
      </c>
      <c r="M11" s="67">
        <v>1.4</v>
      </c>
      <c r="N11" s="67">
        <v>1.1000000000000001</v>
      </c>
      <c r="O11" s="67">
        <v>1.6</v>
      </c>
      <c r="P11" s="67">
        <v>1.3</v>
      </c>
      <c r="Q11" s="41"/>
      <c r="R11" s="42">
        <v>0</v>
      </c>
      <c r="S11" s="42">
        <v>0</v>
      </c>
      <c r="T11" s="43"/>
      <c r="U11" s="43"/>
    </row>
    <row r="12" spans="1:21" ht="18.75" customHeight="1" x14ac:dyDescent="0.25">
      <c r="A12" s="61"/>
      <c r="B12" s="44"/>
      <c r="C12" s="44"/>
      <c r="D12" s="45" t="s">
        <v>30</v>
      </c>
      <c r="E12" s="51">
        <f>SUM(E4:E11)</f>
        <v>12.1</v>
      </c>
      <c r="F12" s="51">
        <f t="shared" ref="F12:S12" si="0">SUM(F4:F11)</f>
        <v>14.67</v>
      </c>
      <c r="G12" s="51">
        <f t="shared" si="0"/>
        <v>11.92</v>
      </c>
      <c r="H12" s="51">
        <f t="shared" si="0"/>
        <v>14.35</v>
      </c>
      <c r="I12" s="51">
        <f t="shared" si="0"/>
        <v>14.63</v>
      </c>
      <c r="J12" s="51">
        <f t="shared" si="0"/>
        <v>13.019999999999998</v>
      </c>
      <c r="K12" s="51">
        <f t="shared" si="0"/>
        <v>14.299999999999999</v>
      </c>
      <c r="L12" s="51">
        <f t="shared" si="0"/>
        <v>11.5</v>
      </c>
      <c r="M12" s="51">
        <f t="shared" si="0"/>
        <v>12.020000000000001</v>
      </c>
      <c r="N12" s="51">
        <f t="shared" si="0"/>
        <v>11.299999999999999</v>
      </c>
      <c r="O12" s="51">
        <f t="shared" si="0"/>
        <v>12.13</v>
      </c>
      <c r="P12" s="51">
        <f t="shared" si="0"/>
        <v>15.23</v>
      </c>
      <c r="Q12" s="41"/>
      <c r="R12" s="51">
        <f t="shared" si="0"/>
        <v>6.4</v>
      </c>
      <c r="S12" s="51">
        <f t="shared" si="0"/>
        <v>5.85</v>
      </c>
      <c r="T12" s="43"/>
      <c r="U12" s="43"/>
    </row>
    <row r="13" spans="1:21" ht="18.75" customHeight="1" x14ac:dyDescent="0.25">
      <c r="A13" s="61"/>
      <c r="B13" s="44"/>
      <c r="C13" s="44"/>
      <c r="D13" s="45" t="s">
        <v>31</v>
      </c>
      <c r="E13" s="59" t="s">
        <v>42</v>
      </c>
      <c r="F13" s="59" t="s">
        <v>42</v>
      </c>
      <c r="G13" s="59" t="s">
        <v>42</v>
      </c>
      <c r="H13" s="59" t="s">
        <v>42</v>
      </c>
      <c r="I13" s="59" t="s">
        <v>42</v>
      </c>
      <c r="J13" s="59" t="s">
        <v>42</v>
      </c>
      <c r="K13" s="59" t="s">
        <v>42</v>
      </c>
      <c r="L13" s="59" t="s">
        <v>42</v>
      </c>
      <c r="M13" s="59" t="s">
        <v>42</v>
      </c>
      <c r="N13" s="59" t="s">
        <v>42</v>
      </c>
      <c r="O13" s="59" t="s">
        <v>42</v>
      </c>
      <c r="P13" s="59" t="s">
        <v>42</v>
      </c>
      <c r="Q13" s="41"/>
      <c r="R13" s="59" t="s">
        <v>42</v>
      </c>
      <c r="S13" s="59" t="s">
        <v>42</v>
      </c>
      <c r="T13" s="43"/>
      <c r="U13" s="43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D18" sqref="D18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21" x14ac:dyDescent="0.25">
      <c r="A1" s="28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1" s="4" customFormat="1" ht="18.75" customHeight="1" x14ac:dyDescent="0.25">
      <c r="A2" s="37" t="s">
        <v>43</v>
      </c>
      <c r="B2" s="37" t="s">
        <v>14</v>
      </c>
      <c r="C2" s="37" t="s">
        <v>13</v>
      </c>
      <c r="D2" s="37" t="s">
        <v>12</v>
      </c>
      <c r="E2" s="37" t="s">
        <v>0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8"/>
      <c r="R2" s="37" t="s">
        <v>16</v>
      </c>
      <c r="S2" s="37" t="s">
        <v>17</v>
      </c>
      <c r="T2" s="37" t="s">
        <v>18</v>
      </c>
      <c r="U2" s="37" t="s">
        <v>19</v>
      </c>
    </row>
    <row r="3" spans="1:21" ht="18.75" customHeight="1" x14ac:dyDescent="0.25">
      <c r="A3" s="61"/>
      <c r="B3" s="44"/>
      <c r="C3" s="44"/>
      <c r="D3" s="39" t="s">
        <v>109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6"/>
      <c r="R3" s="43"/>
      <c r="S3" s="43"/>
      <c r="T3" s="43"/>
      <c r="U3" s="43"/>
    </row>
    <row r="4" spans="1:21" ht="18.75" customHeight="1" x14ac:dyDescent="0.25">
      <c r="A4" s="61">
        <v>1</v>
      </c>
      <c r="B4" s="48" t="s">
        <v>66</v>
      </c>
      <c r="C4" s="70" t="s">
        <v>67</v>
      </c>
      <c r="D4" s="50" t="s">
        <v>68</v>
      </c>
      <c r="E4" s="48">
        <v>2.2000000000000002</v>
      </c>
      <c r="F4" s="48">
        <v>1.8</v>
      </c>
      <c r="G4" s="48">
        <v>2</v>
      </c>
      <c r="H4" s="48">
        <v>1.6</v>
      </c>
      <c r="I4" s="48">
        <v>1.24</v>
      </c>
      <c r="J4" s="48">
        <v>1.8</v>
      </c>
      <c r="K4" s="48">
        <v>1.6</v>
      </c>
      <c r="L4" s="48">
        <v>1.33</v>
      </c>
      <c r="M4" s="48">
        <v>1.33</v>
      </c>
      <c r="N4" s="48">
        <v>1.6</v>
      </c>
      <c r="O4" s="48">
        <v>1.75</v>
      </c>
      <c r="P4" s="48">
        <v>2.6</v>
      </c>
      <c r="Q4" s="41"/>
      <c r="R4" s="48">
        <v>1.8</v>
      </c>
      <c r="S4" s="48">
        <v>1.6</v>
      </c>
      <c r="T4" s="52"/>
      <c r="U4" s="52"/>
    </row>
    <row r="5" spans="1:21" ht="18.75" customHeight="1" x14ac:dyDescent="0.25">
      <c r="A5" s="61">
        <v>2</v>
      </c>
      <c r="B5" s="48" t="s">
        <v>66</v>
      </c>
      <c r="C5" s="70" t="s">
        <v>69</v>
      </c>
      <c r="D5" s="54" t="s">
        <v>70</v>
      </c>
      <c r="E5" s="48">
        <v>1.6</v>
      </c>
      <c r="F5" s="48">
        <v>2.2000000000000002</v>
      </c>
      <c r="G5" s="48">
        <v>1.8</v>
      </c>
      <c r="H5" s="48">
        <v>2.4</v>
      </c>
      <c r="I5" s="48">
        <v>2</v>
      </c>
      <c r="J5" s="48">
        <v>2</v>
      </c>
      <c r="K5" s="48">
        <v>2</v>
      </c>
      <c r="L5" s="48">
        <v>2.2000000000000002</v>
      </c>
      <c r="M5" s="48">
        <v>2</v>
      </c>
      <c r="N5" s="48">
        <v>1.6</v>
      </c>
      <c r="O5" s="48">
        <v>2</v>
      </c>
      <c r="P5" s="48">
        <v>2.2000000000000002</v>
      </c>
      <c r="Q5" s="41"/>
      <c r="R5" s="48">
        <v>2</v>
      </c>
      <c r="S5" s="48">
        <v>1.4</v>
      </c>
      <c r="T5" s="52"/>
      <c r="U5" s="52"/>
    </row>
    <row r="6" spans="1:21" ht="18.75" customHeight="1" x14ac:dyDescent="0.25">
      <c r="A6" s="61">
        <v>3</v>
      </c>
      <c r="B6" s="55" t="s">
        <v>66</v>
      </c>
      <c r="C6" s="71" t="s">
        <v>71</v>
      </c>
      <c r="D6" s="54" t="s">
        <v>72</v>
      </c>
      <c r="E6" s="55">
        <v>0.8</v>
      </c>
      <c r="F6" s="55">
        <v>0.8</v>
      </c>
      <c r="G6" s="55">
        <v>0.5</v>
      </c>
      <c r="H6" s="55">
        <v>0.66</v>
      </c>
      <c r="I6" s="55">
        <v>1</v>
      </c>
      <c r="J6" s="55">
        <v>0.16</v>
      </c>
      <c r="K6" s="55">
        <v>0.66</v>
      </c>
      <c r="L6" s="55">
        <v>1</v>
      </c>
      <c r="M6" s="55">
        <v>0.66</v>
      </c>
      <c r="N6" s="55">
        <v>0.8</v>
      </c>
      <c r="O6" s="55">
        <v>0.66</v>
      </c>
      <c r="P6" s="55">
        <v>0.5</v>
      </c>
      <c r="Q6" s="41"/>
      <c r="R6" s="55" t="s">
        <v>49</v>
      </c>
      <c r="S6" s="55" t="s">
        <v>49</v>
      </c>
      <c r="T6" s="52"/>
      <c r="U6" s="52"/>
    </row>
    <row r="7" spans="1:21" ht="18.75" customHeight="1" x14ac:dyDescent="0.25">
      <c r="A7" s="61">
        <v>4</v>
      </c>
      <c r="B7" s="55" t="s">
        <v>66</v>
      </c>
      <c r="C7" s="72" t="s">
        <v>73</v>
      </c>
      <c r="D7" s="54" t="s">
        <v>74</v>
      </c>
      <c r="E7" s="55">
        <v>1.3</v>
      </c>
      <c r="F7" s="55">
        <v>1.6</v>
      </c>
      <c r="G7" s="55">
        <v>1.1000000000000001</v>
      </c>
      <c r="H7" s="55">
        <v>0.66</v>
      </c>
      <c r="I7" s="55">
        <v>1.6</v>
      </c>
      <c r="J7" s="55">
        <v>0.16</v>
      </c>
      <c r="K7" s="55">
        <v>1.1000000000000001</v>
      </c>
      <c r="L7" s="55">
        <v>1.6</v>
      </c>
      <c r="M7" s="55">
        <v>0.66</v>
      </c>
      <c r="N7" s="55">
        <v>1.6</v>
      </c>
      <c r="O7" s="55">
        <v>0.33</v>
      </c>
      <c r="P7" s="55">
        <v>0.33</v>
      </c>
      <c r="Q7" s="41"/>
      <c r="R7" s="55" t="s">
        <v>49</v>
      </c>
      <c r="S7" s="55" t="s">
        <v>49</v>
      </c>
      <c r="T7" s="52"/>
      <c r="U7" s="52"/>
    </row>
    <row r="8" spans="1:21" ht="18.75" customHeight="1" x14ac:dyDescent="0.25">
      <c r="A8" s="61">
        <v>5</v>
      </c>
      <c r="B8" s="48" t="s">
        <v>66</v>
      </c>
      <c r="C8" s="70" t="s">
        <v>75</v>
      </c>
      <c r="D8" s="54" t="s">
        <v>76</v>
      </c>
      <c r="E8" s="48">
        <v>2</v>
      </c>
      <c r="F8" s="48">
        <v>2.4</v>
      </c>
      <c r="G8" s="48">
        <v>2</v>
      </c>
      <c r="H8" s="48">
        <v>2.4</v>
      </c>
      <c r="I8" s="48">
        <v>2</v>
      </c>
      <c r="J8" s="48">
        <v>2.2000000000000002</v>
      </c>
      <c r="K8" s="48">
        <v>2.5</v>
      </c>
      <c r="L8" s="48">
        <v>2</v>
      </c>
      <c r="M8" s="48">
        <v>1.8</v>
      </c>
      <c r="N8" s="48">
        <v>1</v>
      </c>
      <c r="O8" s="48">
        <v>2</v>
      </c>
      <c r="P8" s="48">
        <v>2.2000000000000002</v>
      </c>
      <c r="Q8" s="41"/>
      <c r="R8" s="48">
        <v>1.5</v>
      </c>
      <c r="S8" s="48">
        <v>2</v>
      </c>
      <c r="T8" s="52"/>
      <c r="U8" s="52"/>
    </row>
    <row r="9" spans="1:21" ht="27" customHeight="1" x14ac:dyDescent="0.25">
      <c r="A9" s="61">
        <v>6</v>
      </c>
      <c r="B9" s="48" t="s">
        <v>66</v>
      </c>
      <c r="C9" s="49" t="s">
        <v>77</v>
      </c>
      <c r="D9" s="49" t="s">
        <v>78</v>
      </c>
      <c r="E9" s="48" t="s">
        <v>79</v>
      </c>
      <c r="F9" s="48" t="s">
        <v>80</v>
      </c>
      <c r="G9" s="48" t="s">
        <v>81</v>
      </c>
      <c r="H9" s="48" t="s">
        <v>80</v>
      </c>
      <c r="I9" s="48" t="s">
        <v>82</v>
      </c>
      <c r="J9" s="48" t="s">
        <v>80</v>
      </c>
      <c r="K9" s="48" t="s">
        <v>83</v>
      </c>
      <c r="L9" s="48" t="s">
        <v>84</v>
      </c>
      <c r="M9" s="48" t="s">
        <v>84</v>
      </c>
      <c r="N9" s="48" t="s">
        <v>85</v>
      </c>
      <c r="O9" s="48" t="s">
        <v>80</v>
      </c>
      <c r="P9" s="48" t="s">
        <v>80</v>
      </c>
      <c r="Q9" s="41"/>
      <c r="R9" s="48">
        <v>1</v>
      </c>
      <c r="S9" s="48">
        <v>2.2999999999999998</v>
      </c>
      <c r="T9" s="52"/>
      <c r="U9" s="52"/>
    </row>
    <row r="10" spans="1:21" ht="18.75" customHeight="1" x14ac:dyDescent="0.25">
      <c r="A10" s="61">
        <v>7</v>
      </c>
      <c r="B10" s="48" t="s">
        <v>66</v>
      </c>
      <c r="C10" s="49" t="s">
        <v>86</v>
      </c>
      <c r="D10" s="73" t="s">
        <v>87</v>
      </c>
      <c r="E10" s="74">
        <v>3</v>
      </c>
      <c r="F10" s="74">
        <v>2.4</v>
      </c>
      <c r="G10" s="74">
        <v>2</v>
      </c>
      <c r="H10" s="74">
        <v>2</v>
      </c>
      <c r="I10" s="74">
        <v>2.4</v>
      </c>
      <c r="J10" s="74">
        <v>2.2000000000000002</v>
      </c>
      <c r="K10" s="74">
        <v>2</v>
      </c>
      <c r="L10" s="74" t="s">
        <v>49</v>
      </c>
      <c r="M10" s="74">
        <v>1</v>
      </c>
      <c r="N10" s="74">
        <v>1.75</v>
      </c>
      <c r="O10" s="74">
        <v>1.75</v>
      </c>
      <c r="P10" s="74">
        <v>2</v>
      </c>
      <c r="Q10" s="41"/>
      <c r="R10" s="48" t="s">
        <v>49</v>
      </c>
      <c r="S10" s="48" t="s">
        <v>49</v>
      </c>
      <c r="T10" s="52"/>
      <c r="U10" s="52"/>
    </row>
    <row r="11" spans="1:21" ht="18.75" customHeight="1" x14ac:dyDescent="0.25">
      <c r="A11" s="61">
        <v>8</v>
      </c>
      <c r="B11" s="48" t="s">
        <v>66</v>
      </c>
      <c r="C11" s="49" t="s">
        <v>88</v>
      </c>
      <c r="D11" s="54" t="s">
        <v>89</v>
      </c>
      <c r="E11" s="74">
        <v>1.5</v>
      </c>
      <c r="F11" s="74">
        <v>2.83</v>
      </c>
      <c r="G11" s="74">
        <v>2.5</v>
      </c>
      <c r="H11" s="74">
        <v>2.6</v>
      </c>
      <c r="I11" s="74">
        <v>2.4</v>
      </c>
      <c r="J11" s="74">
        <v>2.5</v>
      </c>
      <c r="K11" s="74">
        <v>2</v>
      </c>
      <c r="L11" s="74">
        <v>2</v>
      </c>
      <c r="M11" s="74">
        <v>1</v>
      </c>
      <c r="N11" s="74">
        <v>1.25</v>
      </c>
      <c r="O11" s="74">
        <v>1.6</v>
      </c>
      <c r="P11" s="74">
        <v>2</v>
      </c>
      <c r="Q11" s="41"/>
      <c r="R11" s="74" t="s">
        <v>49</v>
      </c>
      <c r="S11" s="74" t="s">
        <v>49</v>
      </c>
      <c r="T11" s="43"/>
      <c r="U11" s="43"/>
    </row>
    <row r="12" spans="1:21" ht="18.75" customHeight="1" x14ac:dyDescent="0.25">
      <c r="A12" s="61"/>
      <c r="B12" s="44"/>
      <c r="C12" s="44"/>
      <c r="D12" s="4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41"/>
      <c r="R12" s="42"/>
      <c r="S12" s="42"/>
      <c r="T12" s="43"/>
      <c r="U12" s="43"/>
    </row>
    <row r="13" spans="1:21" ht="18.75" customHeight="1" x14ac:dyDescent="0.25">
      <c r="A13" s="61"/>
      <c r="B13" s="44"/>
      <c r="C13" s="44"/>
      <c r="D13" s="4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2"/>
      <c r="T13" s="43"/>
      <c r="U13" s="43"/>
    </row>
    <row r="14" spans="1:21" ht="18.75" customHeight="1" x14ac:dyDescent="0.25">
      <c r="A14" s="61"/>
      <c r="B14" s="44"/>
      <c r="C14" s="44"/>
      <c r="D14" s="44" t="s">
        <v>30</v>
      </c>
      <c r="E14" s="69">
        <f t="shared" ref="E14:P14" si="0">SUM(E4:E12)</f>
        <v>12.4</v>
      </c>
      <c r="F14" s="69">
        <f t="shared" si="0"/>
        <v>14.030000000000001</v>
      </c>
      <c r="G14" s="69">
        <f t="shared" si="0"/>
        <v>11.9</v>
      </c>
      <c r="H14" s="69">
        <f t="shared" si="0"/>
        <v>12.32</v>
      </c>
      <c r="I14" s="69">
        <f t="shared" si="0"/>
        <v>12.64</v>
      </c>
      <c r="J14" s="69">
        <f t="shared" si="0"/>
        <v>11.02</v>
      </c>
      <c r="K14" s="69">
        <f t="shared" si="0"/>
        <v>11.86</v>
      </c>
      <c r="L14" s="69">
        <f t="shared" si="0"/>
        <v>10.130000000000001</v>
      </c>
      <c r="M14" s="69">
        <f t="shared" si="0"/>
        <v>8.4499999999999993</v>
      </c>
      <c r="N14" s="69">
        <f t="shared" si="0"/>
        <v>9.6</v>
      </c>
      <c r="O14" s="69">
        <f t="shared" si="0"/>
        <v>10.09</v>
      </c>
      <c r="P14" s="69">
        <f t="shared" si="0"/>
        <v>11.830000000000002</v>
      </c>
      <c r="Q14" s="41"/>
      <c r="R14" s="69">
        <f t="shared" ref="R14:S14" si="1">SUM(R4:R12)</f>
        <v>6.3</v>
      </c>
      <c r="S14" s="69">
        <f t="shared" si="1"/>
        <v>7.3</v>
      </c>
      <c r="T14" s="43"/>
      <c r="U14" s="43"/>
    </row>
    <row r="15" spans="1:21" ht="18.75" customHeight="1" x14ac:dyDescent="0.25">
      <c r="A15" s="43"/>
      <c r="B15" s="43"/>
      <c r="C15" s="43"/>
      <c r="D15" s="44" t="s">
        <v>31</v>
      </c>
      <c r="E15" s="36" t="s">
        <v>42</v>
      </c>
      <c r="F15" s="36" t="s">
        <v>42</v>
      </c>
      <c r="G15" s="36" t="s">
        <v>42</v>
      </c>
      <c r="H15" s="36" t="s">
        <v>42</v>
      </c>
      <c r="I15" s="36" t="s">
        <v>42</v>
      </c>
      <c r="J15" s="36" t="s">
        <v>42</v>
      </c>
      <c r="K15" s="36" t="s">
        <v>42</v>
      </c>
      <c r="L15" s="36" t="s">
        <v>42</v>
      </c>
      <c r="M15" s="36" t="s">
        <v>42</v>
      </c>
      <c r="N15" s="36" t="s">
        <v>42</v>
      </c>
      <c r="O15" s="36" t="s">
        <v>42</v>
      </c>
      <c r="P15" s="36" t="s">
        <v>42</v>
      </c>
      <c r="Q15" s="41"/>
      <c r="R15" s="36" t="s">
        <v>42</v>
      </c>
      <c r="S15" s="36" t="s">
        <v>42</v>
      </c>
      <c r="T15" s="43"/>
      <c r="U15" s="43"/>
    </row>
    <row r="16" spans="1:21" ht="18.75" customHeight="1" x14ac:dyDescent="0.25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D17" sqref="D17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21" x14ac:dyDescent="0.25">
      <c r="A1" s="28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1" s="4" customFormat="1" ht="18.75" customHeight="1" x14ac:dyDescent="0.25">
      <c r="A2" s="37" t="s">
        <v>43</v>
      </c>
      <c r="B2" s="37" t="s">
        <v>14</v>
      </c>
      <c r="C2" s="37" t="s">
        <v>13</v>
      </c>
      <c r="D2" s="37" t="s">
        <v>12</v>
      </c>
      <c r="E2" s="37" t="s">
        <v>0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8"/>
      <c r="R2" s="37" t="s">
        <v>16</v>
      </c>
      <c r="S2" s="37" t="s">
        <v>17</v>
      </c>
      <c r="T2" s="37" t="s">
        <v>18</v>
      </c>
      <c r="U2" s="37" t="s">
        <v>19</v>
      </c>
    </row>
    <row r="3" spans="1:21" ht="18.75" customHeight="1" x14ac:dyDescent="0.25">
      <c r="A3" s="61"/>
      <c r="B3" s="44"/>
      <c r="C3" s="44"/>
      <c r="D3" s="39" t="s">
        <v>109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6"/>
      <c r="R3" s="43"/>
      <c r="S3" s="43"/>
      <c r="T3" s="43"/>
      <c r="U3" s="43"/>
    </row>
    <row r="4" spans="1:21" ht="18.75" customHeight="1" x14ac:dyDescent="0.25">
      <c r="A4" s="61">
        <v>1</v>
      </c>
      <c r="B4" s="76" t="s">
        <v>157</v>
      </c>
      <c r="C4" s="77" t="s">
        <v>158</v>
      </c>
      <c r="D4" s="63" t="s">
        <v>159</v>
      </c>
      <c r="E4" s="78">
        <v>0</v>
      </c>
      <c r="F4" s="78">
        <v>2.67</v>
      </c>
      <c r="G4" s="78">
        <v>2.17</v>
      </c>
      <c r="H4" s="78">
        <v>2.5</v>
      </c>
      <c r="I4" s="78">
        <v>2.17</v>
      </c>
      <c r="J4" s="78">
        <v>0.83</v>
      </c>
      <c r="K4" s="78">
        <v>1</v>
      </c>
      <c r="L4" s="78">
        <v>0.67</v>
      </c>
      <c r="M4" s="78">
        <v>1.83</v>
      </c>
      <c r="N4" s="78">
        <v>0.33</v>
      </c>
      <c r="O4" s="78">
        <v>2.83</v>
      </c>
      <c r="P4" s="78">
        <v>1.5</v>
      </c>
      <c r="Q4" s="46"/>
      <c r="R4" s="55">
        <v>0</v>
      </c>
      <c r="S4" s="55">
        <v>0</v>
      </c>
      <c r="T4" s="52"/>
      <c r="U4" s="52"/>
    </row>
    <row r="5" spans="1:21" ht="18.75" customHeight="1" x14ac:dyDescent="0.25">
      <c r="A5" s="61">
        <v>2</v>
      </c>
      <c r="B5" s="76" t="s">
        <v>157</v>
      </c>
      <c r="C5" s="77" t="s">
        <v>160</v>
      </c>
      <c r="D5" s="79" t="s">
        <v>161</v>
      </c>
      <c r="E5" s="55">
        <v>1.67</v>
      </c>
      <c r="F5" s="55">
        <v>1.5</v>
      </c>
      <c r="G5" s="55">
        <v>2</v>
      </c>
      <c r="H5" s="55">
        <v>1.25</v>
      </c>
      <c r="I5" s="55">
        <v>1.6</v>
      </c>
      <c r="J5" s="55">
        <v>1.5</v>
      </c>
      <c r="K5" s="55">
        <v>1.8</v>
      </c>
      <c r="L5" s="55">
        <v>1.5</v>
      </c>
      <c r="M5" s="55">
        <v>1</v>
      </c>
      <c r="N5" s="55">
        <v>1.5</v>
      </c>
      <c r="O5" s="55">
        <v>1.4</v>
      </c>
      <c r="P5" s="55">
        <v>1.5</v>
      </c>
      <c r="Q5" s="46"/>
      <c r="R5" s="55">
        <v>1.67</v>
      </c>
      <c r="S5" s="55">
        <v>1.33</v>
      </c>
      <c r="T5" s="52"/>
      <c r="U5" s="52"/>
    </row>
    <row r="6" spans="1:21" ht="18.75" customHeight="1" x14ac:dyDescent="0.25">
      <c r="A6" s="61">
        <v>3</v>
      </c>
      <c r="B6" s="76" t="s">
        <v>157</v>
      </c>
      <c r="C6" s="77" t="s">
        <v>162</v>
      </c>
      <c r="D6" s="79" t="s">
        <v>163</v>
      </c>
      <c r="E6" s="55">
        <v>3</v>
      </c>
      <c r="F6" s="55">
        <v>3</v>
      </c>
      <c r="G6" s="55">
        <v>3</v>
      </c>
      <c r="H6" s="55">
        <v>2</v>
      </c>
      <c r="I6" s="55">
        <v>2</v>
      </c>
      <c r="J6" s="55">
        <v>1</v>
      </c>
      <c r="K6" s="55">
        <v>1</v>
      </c>
      <c r="L6" s="55">
        <v>0</v>
      </c>
      <c r="M6" s="55">
        <v>0</v>
      </c>
      <c r="N6" s="55">
        <v>3</v>
      </c>
      <c r="O6" s="55">
        <v>1</v>
      </c>
      <c r="P6" s="55">
        <v>3</v>
      </c>
      <c r="Q6" s="46"/>
      <c r="R6" s="55">
        <v>0</v>
      </c>
      <c r="S6" s="55">
        <v>0</v>
      </c>
      <c r="T6" s="52"/>
      <c r="U6" s="52"/>
    </row>
    <row r="7" spans="1:21" ht="18.75" customHeight="1" x14ac:dyDescent="0.25">
      <c r="A7" s="61">
        <v>4</v>
      </c>
      <c r="B7" s="76" t="s">
        <v>157</v>
      </c>
      <c r="C7" s="77" t="s">
        <v>164</v>
      </c>
      <c r="D7" s="79" t="s">
        <v>165</v>
      </c>
      <c r="E7" s="55">
        <v>3</v>
      </c>
      <c r="F7" s="55">
        <v>3</v>
      </c>
      <c r="G7" s="55">
        <v>3</v>
      </c>
      <c r="H7" s="55">
        <v>2</v>
      </c>
      <c r="I7" s="55">
        <v>2</v>
      </c>
      <c r="J7" s="55">
        <v>1</v>
      </c>
      <c r="K7" s="55">
        <v>0</v>
      </c>
      <c r="L7" s="55">
        <v>0</v>
      </c>
      <c r="M7" s="55">
        <v>3</v>
      </c>
      <c r="N7" s="55">
        <v>1</v>
      </c>
      <c r="O7" s="55">
        <v>3</v>
      </c>
      <c r="P7" s="55">
        <v>0</v>
      </c>
      <c r="Q7" s="46"/>
      <c r="R7" s="55">
        <v>0</v>
      </c>
      <c r="S7" s="55">
        <v>0</v>
      </c>
      <c r="T7" s="52"/>
      <c r="U7" s="52"/>
    </row>
    <row r="8" spans="1:21" ht="18.75" customHeight="1" x14ac:dyDescent="0.25">
      <c r="A8" s="61">
        <v>5</v>
      </c>
      <c r="B8" s="76" t="s">
        <v>157</v>
      </c>
      <c r="C8" s="77" t="s">
        <v>166</v>
      </c>
      <c r="D8" s="79" t="s">
        <v>167</v>
      </c>
      <c r="E8" s="55">
        <v>1.4</v>
      </c>
      <c r="F8" s="55">
        <v>1.4</v>
      </c>
      <c r="G8" s="55">
        <v>1.8</v>
      </c>
      <c r="H8" s="55">
        <v>1.4</v>
      </c>
      <c r="I8" s="55">
        <v>1</v>
      </c>
      <c r="J8" s="55">
        <v>1</v>
      </c>
      <c r="K8" s="55">
        <v>1.2</v>
      </c>
      <c r="L8" s="55">
        <v>0.8</v>
      </c>
      <c r="M8" s="55">
        <v>0.6</v>
      </c>
      <c r="N8" s="55">
        <v>1</v>
      </c>
      <c r="O8" s="55">
        <v>1</v>
      </c>
      <c r="P8" s="55">
        <v>2</v>
      </c>
      <c r="Q8" s="46"/>
      <c r="R8" s="55">
        <v>2</v>
      </c>
      <c r="S8" s="55">
        <v>1.6</v>
      </c>
      <c r="T8" s="52"/>
      <c r="U8" s="52"/>
    </row>
    <row r="9" spans="1:21" ht="27" customHeight="1" x14ac:dyDescent="0.25">
      <c r="A9" s="61">
        <v>6</v>
      </c>
      <c r="B9" s="76" t="s">
        <v>157</v>
      </c>
      <c r="C9" s="77" t="s">
        <v>168</v>
      </c>
      <c r="D9" s="79" t="s">
        <v>169</v>
      </c>
      <c r="E9" s="55">
        <v>3</v>
      </c>
      <c r="F9" s="55">
        <v>2.83</v>
      </c>
      <c r="G9" s="55">
        <v>2.83</v>
      </c>
      <c r="H9" s="55">
        <v>3</v>
      </c>
      <c r="I9" s="55">
        <v>2.67</v>
      </c>
      <c r="J9" s="55">
        <v>2.5</v>
      </c>
      <c r="K9" s="55">
        <v>1.33</v>
      </c>
      <c r="L9" s="55">
        <v>1</v>
      </c>
      <c r="M9" s="55">
        <v>1</v>
      </c>
      <c r="N9" s="55">
        <v>1.17</v>
      </c>
      <c r="O9" s="55">
        <v>1</v>
      </c>
      <c r="P9" s="55">
        <v>3</v>
      </c>
      <c r="Q9" s="46"/>
      <c r="R9" s="55" t="s">
        <v>144</v>
      </c>
      <c r="S9" s="55" t="s">
        <v>144</v>
      </c>
      <c r="T9" s="52"/>
      <c r="U9" s="52"/>
    </row>
    <row r="10" spans="1:21" ht="18.75" customHeight="1" x14ac:dyDescent="0.25">
      <c r="A10" s="61">
        <v>7</v>
      </c>
      <c r="B10" s="76" t="s">
        <v>157</v>
      </c>
      <c r="C10" s="77" t="s">
        <v>170</v>
      </c>
      <c r="D10" s="79" t="s">
        <v>171</v>
      </c>
      <c r="E10" s="80">
        <v>1</v>
      </c>
      <c r="F10" s="80">
        <v>2</v>
      </c>
      <c r="G10" s="80">
        <v>3</v>
      </c>
      <c r="H10" s="80">
        <v>2</v>
      </c>
      <c r="I10" s="80">
        <v>2</v>
      </c>
      <c r="J10" s="80">
        <v>2</v>
      </c>
      <c r="K10" s="80">
        <v>1</v>
      </c>
      <c r="L10" s="80">
        <v>2</v>
      </c>
      <c r="M10" s="80">
        <v>2</v>
      </c>
      <c r="N10" s="80">
        <v>2</v>
      </c>
      <c r="O10" s="80">
        <v>2</v>
      </c>
      <c r="P10" s="80">
        <v>3</v>
      </c>
      <c r="Q10" s="46"/>
      <c r="R10" s="55" t="s">
        <v>144</v>
      </c>
      <c r="S10" s="55" t="s">
        <v>144</v>
      </c>
      <c r="T10" s="52"/>
      <c r="U10" s="52"/>
    </row>
    <row r="11" spans="1:21" ht="18.75" customHeight="1" x14ac:dyDescent="0.25">
      <c r="A11" s="61">
        <v>8</v>
      </c>
      <c r="B11" s="76" t="s">
        <v>157</v>
      </c>
      <c r="C11" s="77" t="s">
        <v>172</v>
      </c>
      <c r="D11" s="79" t="s">
        <v>173</v>
      </c>
      <c r="E11" s="81">
        <v>0.6</v>
      </c>
      <c r="F11" s="80">
        <v>0.6</v>
      </c>
      <c r="G11" s="80">
        <v>0.4</v>
      </c>
      <c r="H11" s="80">
        <v>0</v>
      </c>
      <c r="I11" s="80">
        <v>0.6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46"/>
      <c r="R11" s="80">
        <v>0</v>
      </c>
      <c r="S11" s="80">
        <v>0</v>
      </c>
      <c r="T11" s="43"/>
      <c r="U11" s="43"/>
    </row>
    <row r="12" spans="1:21" ht="18.75" customHeight="1" x14ac:dyDescent="0.25">
      <c r="A12" s="61">
        <v>9</v>
      </c>
      <c r="B12" s="76" t="s">
        <v>157</v>
      </c>
      <c r="C12" s="77" t="s">
        <v>174</v>
      </c>
      <c r="D12" s="79" t="s">
        <v>175</v>
      </c>
      <c r="E12" s="82">
        <v>2.25</v>
      </c>
      <c r="F12" s="82">
        <v>2</v>
      </c>
      <c r="G12" s="82">
        <v>1.5</v>
      </c>
      <c r="H12" s="82">
        <v>2</v>
      </c>
      <c r="I12" s="82">
        <v>2.25</v>
      </c>
      <c r="J12" s="82">
        <v>1.6</v>
      </c>
      <c r="K12" s="82">
        <v>2.25</v>
      </c>
      <c r="L12" s="82">
        <v>2</v>
      </c>
      <c r="M12" s="82">
        <v>2</v>
      </c>
      <c r="N12" s="82">
        <v>2</v>
      </c>
      <c r="O12" s="82">
        <v>2.5</v>
      </c>
      <c r="P12" s="82">
        <v>2.25</v>
      </c>
      <c r="Q12" s="46"/>
      <c r="R12" s="82">
        <v>2</v>
      </c>
      <c r="S12" s="82">
        <v>2.5</v>
      </c>
      <c r="T12" s="43"/>
      <c r="U12" s="43"/>
    </row>
    <row r="13" spans="1:21" ht="18.75" customHeight="1" x14ac:dyDescent="0.25">
      <c r="A13" s="61"/>
      <c r="B13" s="76" t="s">
        <v>157</v>
      </c>
      <c r="C13" s="77" t="s">
        <v>176</v>
      </c>
      <c r="D13" s="79" t="s">
        <v>177</v>
      </c>
      <c r="E13" s="83">
        <v>3</v>
      </c>
      <c r="F13" s="83">
        <v>2.83</v>
      </c>
      <c r="G13" s="83">
        <v>2.5</v>
      </c>
      <c r="H13" s="83">
        <v>2</v>
      </c>
      <c r="I13" s="83">
        <v>1</v>
      </c>
      <c r="J13" s="83">
        <v>1</v>
      </c>
      <c r="K13" s="83">
        <v>2</v>
      </c>
      <c r="L13" s="83">
        <v>3</v>
      </c>
      <c r="M13" s="83">
        <v>2</v>
      </c>
      <c r="N13" s="83">
        <v>3</v>
      </c>
      <c r="O13" s="55" t="s">
        <v>144</v>
      </c>
      <c r="P13" s="55" t="s">
        <v>144</v>
      </c>
      <c r="Q13" s="46"/>
      <c r="R13" s="55" t="s">
        <v>144</v>
      </c>
      <c r="S13" s="55" t="s">
        <v>144</v>
      </c>
      <c r="T13" s="43"/>
      <c r="U13" s="43"/>
    </row>
    <row r="14" spans="1:21" ht="18.75" customHeight="1" x14ac:dyDescent="0.25">
      <c r="A14" s="61"/>
      <c r="B14" s="44"/>
      <c r="C14" s="44"/>
      <c r="D14" s="44" t="s">
        <v>30</v>
      </c>
      <c r="E14" s="69">
        <f>SUM(E4:E13)</f>
        <v>18.920000000000002</v>
      </c>
      <c r="F14" s="69">
        <f t="shared" ref="F14:P14" si="0">SUM(F4:F13)</f>
        <v>21.83</v>
      </c>
      <c r="G14" s="69">
        <f t="shared" si="0"/>
        <v>22.2</v>
      </c>
      <c r="H14" s="69">
        <f t="shared" si="0"/>
        <v>18.149999999999999</v>
      </c>
      <c r="I14" s="69">
        <f t="shared" si="0"/>
        <v>17.29</v>
      </c>
      <c r="J14" s="69">
        <f t="shared" si="0"/>
        <v>12.43</v>
      </c>
      <c r="K14" s="69">
        <f t="shared" si="0"/>
        <v>11.58</v>
      </c>
      <c r="L14" s="69">
        <f t="shared" si="0"/>
        <v>10.969999999999999</v>
      </c>
      <c r="M14" s="69">
        <f t="shared" si="0"/>
        <v>13.43</v>
      </c>
      <c r="N14" s="69">
        <f t="shared" si="0"/>
        <v>15</v>
      </c>
      <c r="O14" s="69">
        <f t="shared" si="0"/>
        <v>14.73</v>
      </c>
      <c r="P14" s="69">
        <f t="shared" si="0"/>
        <v>16.25</v>
      </c>
      <c r="Q14" s="41"/>
      <c r="R14" s="69">
        <f>SUM(R4:R13)</f>
        <v>5.67</v>
      </c>
      <c r="S14" s="69">
        <f>SUM(S4:S13)</f>
        <v>5.43</v>
      </c>
      <c r="T14" s="43"/>
      <c r="U14" s="43"/>
    </row>
    <row r="15" spans="1:21" ht="18.75" customHeight="1" x14ac:dyDescent="0.25">
      <c r="A15" s="43"/>
      <c r="B15" s="43"/>
      <c r="C15" s="43"/>
      <c r="D15" s="44" t="s">
        <v>31</v>
      </c>
      <c r="E15" s="36" t="s">
        <v>42</v>
      </c>
      <c r="F15" s="36" t="s">
        <v>42</v>
      </c>
      <c r="G15" s="36" t="s">
        <v>42</v>
      </c>
      <c r="H15" s="36" t="s">
        <v>42</v>
      </c>
      <c r="I15" s="36" t="s">
        <v>42</v>
      </c>
      <c r="J15" s="36" t="s">
        <v>42</v>
      </c>
      <c r="K15" s="36" t="s">
        <v>42</v>
      </c>
      <c r="L15" s="36" t="s">
        <v>42</v>
      </c>
      <c r="M15" s="36" t="s">
        <v>42</v>
      </c>
      <c r="N15" s="36" t="s">
        <v>42</v>
      </c>
      <c r="O15" s="36" t="s">
        <v>42</v>
      </c>
      <c r="P15" s="36" t="s">
        <v>42</v>
      </c>
      <c r="Q15" s="41"/>
      <c r="R15" s="36" t="s">
        <v>42</v>
      </c>
      <c r="S15" s="36" t="s">
        <v>42</v>
      </c>
      <c r="T15" s="43"/>
      <c r="U15" s="43"/>
    </row>
    <row r="16" spans="1:21" ht="18.75" customHeight="1" x14ac:dyDescent="0.25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D17" sqref="D17"/>
    </sheetView>
  </sheetViews>
  <sheetFormatPr defaultRowHeight="15" x14ac:dyDescent="0.25"/>
  <cols>
    <col min="1" max="1" width="3.7109375" customWidth="1"/>
    <col min="2" max="2" width="4.28515625" customWidth="1"/>
    <col min="3" max="3" width="15.85546875" customWidth="1"/>
    <col min="4" max="4" width="36.42578125" customWidth="1"/>
    <col min="5" max="16" width="5.7109375" customWidth="1"/>
  </cols>
  <sheetData>
    <row r="1" spans="1:21" ht="15.75" x14ac:dyDescent="0.25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1" s="4" customFormat="1" ht="18.75" customHeight="1" x14ac:dyDescent="0.25">
      <c r="A2" s="37" t="s">
        <v>43</v>
      </c>
      <c r="B2" s="37" t="s">
        <v>14</v>
      </c>
      <c r="C2" s="37" t="s">
        <v>13</v>
      </c>
      <c r="D2" s="37" t="s">
        <v>12</v>
      </c>
      <c r="E2" s="37" t="s">
        <v>0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38"/>
      <c r="R2" s="37" t="s">
        <v>16</v>
      </c>
      <c r="S2" s="37" t="s">
        <v>17</v>
      </c>
      <c r="T2" s="8" t="s">
        <v>18</v>
      </c>
      <c r="U2" s="8" t="s">
        <v>19</v>
      </c>
    </row>
    <row r="3" spans="1:21" ht="18.75" customHeight="1" x14ac:dyDescent="0.25">
      <c r="A3" s="61"/>
      <c r="B3" s="44"/>
      <c r="C3" s="44"/>
      <c r="D3" s="39" t="s">
        <v>109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46"/>
      <c r="R3" s="43"/>
      <c r="S3" s="43"/>
      <c r="T3" s="9"/>
      <c r="U3" s="9"/>
    </row>
    <row r="4" spans="1:21" ht="18.75" customHeight="1" x14ac:dyDescent="0.25">
      <c r="A4" s="61">
        <v>1</v>
      </c>
      <c r="B4" s="48" t="s">
        <v>90</v>
      </c>
      <c r="C4" s="70" t="s">
        <v>91</v>
      </c>
      <c r="D4" s="84" t="s">
        <v>92</v>
      </c>
      <c r="E4" s="48">
        <v>0.8</v>
      </c>
      <c r="F4" s="48">
        <v>0.67</v>
      </c>
      <c r="G4" s="48">
        <v>0.67</v>
      </c>
      <c r="H4" s="48">
        <v>0.67</v>
      </c>
      <c r="I4" s="48">
        <v>1.5</v>
      </c>
      <c r="J4" s="48">
        <v>0.5</v>
      </c>
      <c r="K4" s="48">
        <v>0.67</v>
      </c>
      <c r="L4" s="48">
        <v>0.67</v>
      </c>
      <c r="M4" s="48">
        <v>0.5</v>
      </c>
      <c r="N4" s="48">
        <v>0.67</v>
      </c>
      <c r="O4" s="48">
        <v>0</v>
      </c>
      <c r="P4" s="48">
        <v>0.67</v>
      </c>
      <c r="Q4" s="46"/>
      <c r="R4" s="48">
        <v>0.67</v>
      </c>
      <c r="S4" s="48">
        <v>2</v>
      </c>
      <c r="T4" s="23"/>
      <c r="U4" s="23"/>
    </row>
    <row r="5" spans="1:21" ht="18.75" customHeight="1" x14ac:dyDescent="0.25">
      <c r="A5" s="61">
        <v>2</v>
      </c>
      <c r="B5" s="48" t="s">
        <v>90</v>
      </c>
      <c r="C5" s="70" t="s">
        <v>93</v>
      </c>
      <c r="D5" s="84" t="s">
        <v>94</v>
      </c>
      <c r="E5" s="48">
        <v>2.4</v>
      </c>
      <c r="F5" s="48">
        <v>2.4</v>
      </c>
      <c r="G5" s="48">
        <v>2.4</v>
      </c>
      <c r="H5" s="48">
        <v>2.4</v>
      </c>
      <c r="I5" s="48">
        <v>2.4</v>
      </c>
      <c r="J5" s="48">
        <v>2.4</v>
      </c>
      <c r="K5" s="48">
        <v>2.4</v>
      </c>
      <c r="L5" s="48">
        <v>2.4</v>
      </c>
      <c r="M5" s="48">
        <v>2.5</v>
      </c>
      <c r="N5" s="48">
        <v>0</v>
      </c>
      <c r="O5" s="48">
        <v>3</v>
      </c>
      <c r="P5" s="48">
        <v>2.5</v>
      </c>
      <c r="Q5" s="46"/>
      <c r="R5" s="48">
        <v>2.4</v>
      </c>
      <c r="S5" s="48">
        <v>2.5</v>
      </c>
      <c r="T5" s="23"/>
      <c r="U5" s="23"/>
    </row>
    <row r="6" spans="1:21" ht="18.75" customHeight="1" x14ac:dyDescent="0.25">
      <c r="A6" s="61">
        <v>3</v>
      </c>
      <c r="B6" s="48" t="s">
        <v>90</v>
      </c>
      <c r="C6" s="70" t="s">
        <v>95</v>
      </c>
      <c r="D6" s="84" t="s">
        <v>96</v>
      </c>
      <c r="E6" s="48">
        <v>3</v>
      </c>
      <c r="F6" s="48">
        <v>3</v>
      </c>
      <c r="G6" s="48">
        <v>3</v>
      </c>
      <c r="H6" s="48">
        <v>3</v>
      </c>
      <c r="I6" s="48">
        <v>3</v>
      </c>
      <c r="J6" s="48">
        <v>1</v>
      </c>
      <c r="K6" s="48">
        <v>1</v>
      </c>
      <c r="L6" s="48">
        <v>0.86</v>
      </c>
      <c r="M6" s="48">
        <v>0.93</v>
      </c>
      <c r="N6" s="48">
        <v>3</v>
      </c>
      <c r="O6" s="48">
        <v>2</v>
      </c>
      <c r="P6" s="48">
        <v>3</v>
      </c>
      <c r="Q6" s="46"/>
      <c r="R6" s="48">
        <v>2.6</v>
      </c>
      <c r="S6" s="48">
        <v>2.6</v>
      </c>
      <c r="T6" s="23"/>
      <c r="U6" s="23"/>
    </row>
    <row r="7" spans="1:21" ht="18.75" customHeight="1" x14ac:dyDescent="0.25">
      <c r="A7" s="61">
        <v>4</v>
      </c>
      <c r="B7" s="48" t="s">
        <v>90</v>
      </c>
      <c r="C7" s="70" t="s">
        <v>97</v>
      </c>
      <c r="D7" s="84" t="s">
        <v>98</v>
      </c>
      <c r="E7" s="48">
        <v>2.2000000000000002</v>
      </c>
      <c r="F7" s="48">
        <v>2.8</v>
      </c>
      <c r="G7" s="48">
        <v>2.6</v>
      </c>
      <c r="H7" s="48">
        <v>2.2000000000000002</v>
      </c>
      <c r="I7" s="48">
        <v>2.8</v>
      </c>
      <c r="J7" s="48">
        <v>1</v>
      </c>
      <c r="K7" s="48">
        <v>1</v>
      </c>
      <c r="L7" s="48">
        <v>1</v>
      </c>
      <c r="M7" s="48">
        <v>3</v>
      </c>
      <c r="N7" s="48">
        <v>2.4</v>
      </c>
      <c r="O7" s="48">
        <v>2.2000000000000002</v>
      </c>
      <c r="P7" s="48">
        <v>3</v>
      </c>
      <c r="Q7" s="46"/>
      <c r="R7" s="48">
        <v>2.6</v>
      </c>
      <c r="S7" s="48">
        <v>2.6</v>
      </c>
      <c r="T7" s="23"/>
      <c r="U7" s="23"/>
    </row>
    <row r="8" spans="1:21" ht="18.75" customHeight="1" x14ac:dyDescent="0.25">
      <c r="A8" s="61">
        <v>5</v>
      </c>
      <c r="B8" s="48" t="s">
        <v>90</v>
      </c>
      <c r="C8" s="70" t="s">
        <v>99</v>
      </c>
      <c r="D8" s="85" t="s">
        <v>100</v>
      </c>
      <c r="E8" s="48">
        <v>0.6</v>
      </c>
      <c r="F8" s="48">
        <v>0.6</v>
      </c>
      <c r="G8" s="48">
        <v>0.4</v>
      </c>
      <c r="H8" s="48">
        <v>0.4</v>
      </c>
      <c r="I8" s="48">
        <v>0.2</v>
      </c>
      <c r="J8" s="48">
        <v>0.4</v>
      </c>
      <c r="K8" s="48">
        <v>0.6</v>
      </c>
      <c r="L8" s="48">
        <v>0.6</v>
      </c>
      <c r="M8" s="48">
        <v>0.6</v>
      </c>
      <c r="N8" s="48">
        <v>0.6</v>
      </c>
      <c r="O8" s="48">
        <v>0.6</v>
      </c>
      <c r="P8" s="48">
        <v>0.6</v>
      </c>
      <c r="Q8" s="46"/>
      <c r="R8" s="48" t="s">
        <v>49</v>
      </c>
      <c r="S8" s="48" t="s">
        <v>49</v>
      </c>
      <c r="T8" s="23"/>
      <c r="U8" s="23"/>
    </row>
    <row r="9" spans="1:21" ht="18.75" customHeight="1" x14ac:dyDescent="0.25">
      <c r="A9" s="61">
        <v>6</v>
      </c>
      <c r="B9" s="48" t="s">
        <v>90</v>
      </c>
      <c r="C9" s="70" t="s">
        <v>101</v>
      </c>
      <c r="D9" s="85" t="s">
        <v>102</v>
      </c>
      <c r="E9" s="48">
        <v>2.8</v>
      </c>
      <c r="F9" s="48">
        <v>2.2000000000000002</v>
      </c>
      <c r="G9" s="48">
        <v>2.2000000000000002</v>
      </c>
      <c r="H9" s="48">
        <v>2.2000000000000002</v>
      </c>
      <c r="I9" s="48">
        <v>0.6</v>
      </c>
      <c r="J9" s="48">
        <v>0.6</v>
      </c>
      <c r="K9" s="48">
        <v>0</v>
      </c>
      <c r="L9" s="48">
        <v>2.8</v>
      </c>
      <c r="M9" s="48">
        <v>1.6</v>
      </c>
      <c r="N9" s="48">
        <v>1.6</v>
      </c>
      <c r="O9" s="48">
        <v>2.8</v>
      </c>
      <c r="P9" s="48">
        <v>2.8</v>
      </c>
      <c r="Q9" s="46"/>
      <c r="R9" s="48" t="s">
        <v>49</v>
      </c>
      <c r="S9" s="48" t="s">
        <v>49</v>
      </c>
      <c r="T9" s="23"/>
      <c r="U9" s="23"/>
    </row>
    <row r="10" spans="1:21" ht="18.75" customHeight="1" x14ac:dyDescent="0.25">
      <c r="A10" s="61">
        <v>7</v>
      </c>
      <c r="B10" s="48" t="s">
        <v>90</v>
      </c>
      <c r="C10" s="70" t="s">
        <v>103</v>
      </c>
      <c r="D10" s="85" t="s">
        <v>104</v>
      </c>
      <c r="E10" s="48">
        <v>2.2000000000000002</v>
      </c>
      <c r="F10" s="48">
        <v>2</v>
      </c>
      <c r="G10" s="48">
        <v>1.2</v>
      </c>
      <c r="H10" s="48">
        <v>1.8</v>
      </c>
      <c r="I10" s="48">
        <v>1.6</v>
      </c>
      <c r="J10" s="48">
        <v>0</v>
      </c>
      <c r="K10" s="48">
        <v>0</v>
      </c>
      <c r="L10" s="48">
        <v>0</v>
      </c>
      <c r="M10" s="48">
        <v>1.6</v>
      </c>
      <c r="N10" s="48">
        <v>2</v>
      </c>
      <c r="O10" s="48">
        <v>2</v>
      </c>
      <c r="P10" s="48" t="s">
        <v>49</v>
      </c>
      <c r="Q10" s="46"/>
      <c r="R10" s="48" t="s">
        <v>49</v>
      </c>
      <c r="S10" s="48" t="s">
        <v>49</v>
      </c>
      <c r="T10" s="23"/>
      <c r="U10" s="23"/>
    </row>
    <row r="11" spans="1:21" ht="18.75" customHeight="1" x14ac:dyDescent="0.25">
      <c r="A11" s="61">
        <v>8</v>
      </c>
      <c r="B11" s="48" t="s">
        <v>90</v>
      </c>
      <c r="C11" s="70" t="s">
        <v>105</v>
      </c>
      <c r="D11" s="85" t="s">
        <v>106</v>
      </c>
      <c r="E11" s="48">
        <v>3</v>
      </c>
      <c r="F11" s="48">
        <v>2.83</v>
      </c>
      <c r="G11" s="48">
        <v>2.83</v>
      </c>
      <c r="H11" s="48">
        <v>3</v>
      </c>
      <c r="I11" s="48">
        <v>2.83</v>
      </c>
      <c r="J11" s="48" t="s">
        <v>49</v>
      </c>
      <c r="K11" s="48" t="s">
        <v>49</v>
      </c>
      <c r="L11" s="48" t="s">
        <v>49</v>
      </c>
      <c r="M11" s="48">
        <v>3</v>
      </c>
      <c r="N11" s="48">
        <v>2.2000000000000002</v>
      </c>
      <c r="O11" s="48">
        <v>2</v>
      </c>
      <c r="P11" s="48" t="s">
        <v>49</v>
      </c>
      <c r="Q11" s="46"/>
      <c r="R11" s="48">
        <v>3</v>
      </c>
      <c r="S11" s="48">
        <v>2.66</v>
      </c>
      <c r="T11" s="24"/>
      <c r="U11" s="24"/>
    </row>
    <row r="12" spans="1:21" ht="18.75" customHeight="1" x14ac:dyDescent="0.25">
      <c r="A12" s="61">
        <v>9</v>
      </c>
      <c r="B12" s="48" t="s">
        <v>90</v>
      </c>
      <c r="C12" s="70" t="s">
        <v>107</v>
      </c>
      <c r="D12" s="86" t="s">
        <v>108</v>
      </c>
      <c r="E12" s="48">
        <v>0</v>
      </c>
      <c r="F12" s="48">
        <v>1</v>
      </c>
      <c r="G12" s="48">
        <v>0.4</v>
      </c>
      <c r="H12" s="48">
        <v>0</v>
      </c>
      <c r="I12" s="48">
        <v>0</v>
      </c>
      <c r="J12" s="48">
        <v>0.6</v>
      </c>
      <c r="K12" s="48">
        <v>0.6</v>
      </c>
      <c r="L12" s="48">
        <v>0.6</v>
      </c>
      <c r="M12" s="48">
        <v>1.2</v>
      </c>
      <c r="N12" s="48">
        <v>0.4</v>
      </c>
      <c r="O12" s="48">
        <v>0</v>
      </c>
      <c r="P12" s="48">
        <v>2</v>
      </c>
      <c r="Q12" s="46"/>
      <c r="R12" s="48" t="s">
        <v>49</v>
      </c>
      <c r="S12" s="48" t="s">
        <v>49</v>
      </c>
      <c r="T12" s="24"/>
      <c r="U12" s="24"/>
    </row>
    <row r="13" spans="1:21" ht="18.75" customHeight="1" x14ac:dyDescent="0.25">
      <c r="A13" s="61"/>
      <c r="B13" s="44"/>
      <c r="C13" s="44"/>
      <c r="D13" s="44" t="s">
        <v>30</v>
      </c>
      <c r="E13" s="75">
        <f t="shared" ref="E13:P13" si="0">SUM(E4:E12)</f>
        <v>17</v>
      </c>
      <c r="F13" s="75">
        <f t="shared" si="0"/>
        <v>17.5</v>
      </c>
      <c r="G13" s="75">
        <f t="shared" si="0"/>
        <v>15.7</v>
      </c>
      <c r="H13" s="75">
        <f t="shared" si="0"/>
        <v>15.670000000000002</v>
      </c>
      <c r="I13" s="75">
        <f t="shared" si="0"/>
        <v>14.929999999999998</v>
      </c>
      <c r="J13" s="75">
        <f t="shared" si="0"/>
        <v>6.5</v>
      </c>
      <c r="K13" s="75">
        <f t="shared" si="0"/>
        <v>6.27</v>
      </c>
      <c r="L13" s="75">
        <f t="shared" si="0"/>
        <v>8.9299999999999979</v>
      </c>
      <c r="M13" s="75">
        <f t="shared" si="0"/>
        <v>14.929999999999998</v>
      </c>
      <c r="N13" s="75">
        <f t="shared" si="0"/>
        <v>12.87</v>
      </c>
      <c r="O13" s="75">
        <f t="shared" si="0"/>
        <v>14.6</v>
      </c>
      <c r="P13" s="75">
        <f t="shared" si="0"/>
        <v>14.57</v>
      </c>
      <c r="Q13" s="41"/>
      <c r="R13" s="75">
        <f>SUM(R4:R12)</f>
        <v>11.27</v>
      </c>
      <c r="S13" s="75">
        <f>SUM(S4:S12)</f>
        <v>12.36</v>
      </c>
      <c r="T13" s="24"/>
      <c r="U13" s="24"/>
    </row>
    <row r="14" spans="1:21" ht="18.75" customHeight="1" x14ac:dyDescent="0.25">
      <c r="A14" s="61"/>
      <c r="B14" s="44"/>
      <c r="C14" s="44"/>
      <c r="D14" s="44" t="s">
        <v>31</v>
      </c>
      <c r="E14" s="59" t="s">
        <v>42</v>
      </c>
      <c r="F14" s="59" t="s">
        <v>42</v>
      </c>
      <c r="G14" s="59" t="s">
        <v>42</v>
      </c>
      <c r="H14" s="59" t="s">
        <v>42</v>
      </c>
      <c r="I14" s="59" t="s">
        <v>42</v>
      </c>
      <c r="J14" s="59" t="s">
        <v>42</v>
      </c>
      <c r="K14" s="59" t="s">
        <v>42</v>
      </c>
      <c r="L14" s="59" t="s">
        <v>42</v>
      </c>
      <c r="M14" s="59" t="s">
        <v>42</v>
      </c>
      <c r="N14" s="59" t="s">
        <v>42</v>
      </c>
      <c r="O14" s="59" t="s">
        <v>42</v>
      </c>
      <c r="P14" s="59" t="s">
        <v>42</v>
      </c>
      <c r="Q14" s="41"/>
      <c r="R14" s="59" t="s">
        <v>42</v>
      </c>
      <c r="S14" s="59" t="s">
        <v>42</v>
      </c>
      <c r="T14" s="24"/>
      <c r="U14" s="24"/>
    </row>
    <row r="15" spans="1:21" ht="15.75" x14ac:dyDescent="0.25">
      <c r="A15" s="11"/>
      <c r="B15" s="12"/>
      <c r="C15" s="12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R15" s="24"/>
      <c r="S15" s="24"/>
      <c r="T15" s="24"/>
      <c r="U15" s="24"/>
    </row>
    <row r="16" spans="1:21" ht="15.75" x14ac:dyDescent="0.25">
      <c r="A16" s="13"/>
      <c r="B16" s="14"/>
      <c r="C16" s="14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5.75" x14ac:dyDescent="0.25">
      <c r="A17" s="13"/>
      <c r="B17" s="14"/>
      <c r="C17" s="14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D16" sqref="D16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21" width="6" customWidth="1"/>
  </cols>
  <sheetData>
    <row r="1" spans="1:21" x14ac:dyDescent="0.25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4"/>
      <c r="S1" s="34"/>
      <c r="T1" s="34"/>
      <c r="U1" s="34"/>
    </row>
    <row r="2" spans="1:21" s="4" customFormat="1" x14ac:dyDescent="0.25">
      <c r="A2" s="37" t="s">
        <v>15</v>
      </c>
      <c r="B2" s="37" t="s">
        <v>14</v>
      </c>
      <c r="C2" s="37" t="s">
        <v>13</v>
      </c>
      <c r="D2" s="37" t="s">
        <v>12</v>
      </c>
      <c r="E2" s="37" t="s">
        <v>0</v>
      </c>
      <c r="F2" s="37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7" t="s">
        <v>11</v>
      </c>
      <c r="Q2" s="87"/>
      <c r="R2" s="37" t="s">
        <v>16</v>
      </c>
      <c r="S2" s="37" t="s">
        <v>17</v>
      </c>
      <c r="T2" s="37" t="s">
        <v>18</v>
      </c>
      <c r="U2" s="37" t="s">
        <v>19</v>
      </c>
    </row>
    <row r="3" spans="1:21" x14ac:dyDescent="0.25">
      <c r="A3" s="61"/>
      <c r="B3" s="44"/>
      <c r="C3" s="44"/>
      <c r="D3" s="44" t="s">
        <v>197</v>
      </c>
      <c r="E3" s="88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9"/>
      <c r="R3" s="43"/>
      <c r="S3" s="43"/>
      <c r="T3" s="43"/>
      <c r="U3" s="43"/>
    </row>
    <row r="4" spans="1:21" x14ac:dyDescent="0.25">
      <c r="A4" s="61">
        <v>1</v>
      </c>
      <c r="B4" s="48" t="s">
        <v>178</v>
      </c>
      <c r="C4" s="62" t="s">
        <v>179</v>
      </c>
      <c r="D4" s="63" t="s">
        <v>180</v>
      </c>
      <c r="E4" s="82">
        <v>0.2</v>
      </c>
      <c r="F4" s="82">
        <v>2</v>
      </c>
      <c r="G4" s="82">
        <v>1.2</v>
      </c>
      <c r="H4" s="82">
        <v>0.4</v>
      </c>
      <c r="I4" s="82">
        <v>0.8</v>
      </c>
      <c r="J4" s="82">
        <v>0.4</v>
      </c>
      <c r="K4" s="82">
        <v>0.4</v>
      </c>
      <c r="L4" s="82">
        <v>0.4</v>
      </c>
      <c r="M4" s="82">
        <v>1.2</v>
      </c>
      <c r="N4" s="82">
        <v>0.4</v>
      </c>
      <c r="O4" s="82">
        <v>3</v>
      </c>
      <c r="P4" s="82">
        <v>1</v>
      </c>
      <c r="Q4" s="90"/>
      <c r="R4" s="55">
        <v>0</v>
      </c>
      <c r="S4" s="55">
        <v>0</v>
      </c>
      <c r="T4" s="91"/>
      <c r="U4" s="91"/>
    </row>
    <row r="5" spans="1:21" x14ac:dyDescent="0.25">
      <c r="A5" s="61">
        <v>2</v>
      </c>
      <c r="B5" s="48" t="s">
        <v>178</v>
      </c>
      <c r="C5" s="62" t="s">
        <v>181</v>
      </c>
      <c r="D5" s="63" t="s">
        <v>182</v>
      </c>
      <c r="E5" s="55">
        <v>2.17</v>
      </c>
      <c r="F5" s="55">
        <v>2.17</v>
      </c>
      <c r="G5" s="55">
        <v>2.17</v>
      </c>
      <c r="H5" s="55">
        <v>2.5</v>
      </c>
      <c r="I5" s="55">
        <v>2.33</v>
      </c>
      <c r="J5" s="55">
        <v>1.17</v>
      </c>
      <c r="K5" s="55">
        <v>1.5</v>
      </c>
      <c r="L5" s="55">
        <v>1.5</v>
      </c>
      <c r="M5" s="55">
        <v>2</v>
      </c>
      <c r="N5" s="55">
        <v>1.8</v>
      </c>
      <c r="O5" s="55">
        <v>1.33</v>
      </c>
      <c r="P5" s="55">
        <v>1.83</v>
      </c>
      <c r="Q5" s="92"/>
      <c r="R5" s="55">
        <v>2.5</v>
      </c>
      <c r="S5" s="55">
        <v>1.5</v>
      </c>
      <c r="T5" s="91"/>
      <c r="U5" s="91"/>
    </row>
    <row r="6" spans="1:21" x14ac:dyDescent="0.25">
      <c r="A6" s="61">
        <v>3</v>
      </c>
      <c r="B6" s="48" t="s">
        <v>178</v>
      </c>
      <c r="C6" s="62" t="s">
        <v>183</v>
      </c>
      <c r="D6" s="63" t="s">
        <v>184</v>
      </c>
      <c r="E6" s="55">
        <v>3</v>
      </c>
      <c r="F6" s="55">
        <v>2.88</v>
      </c>
      <c r="G6" s="55">
        <v>2.88</v>
      </c>
      <c r="H6" s="55">
        <v>3</v>
      </c>
      <c r="I6" s="55">
        <v>2.75</v>
      </c>
      <c r="J6" s="55">
        <v>2.63</v>
      </c>
      <c r="K6" s="55">
        <v>1.25</v>
      </c>
      <c r="L6" s="55">
        <v>1</v>
      </c>
      <c r="M6" s="55">
        <v>1</v>
      </c>
      <c r="N6" s="55">
        <v>1.1299999999999999</v>
      </c>
      <c r="O6" s="55">
        <v>1</v>
      </c>
      <c r="P6" s="55">
        <v>3</v>
      </c>
      <c r="Q6" s="92"/>
      <c r="R6" s="55">
        <v>3</v>
      </c>
      <c r="S6" s="55">
        <v>2</v>
      </c>
      <c r="T6" s="91"/>
      <c r="U6" s="91"/>
    </row>
    <row r="7" spans="1:21" x14ac:dyDescent="0.25">
      <c r="A7" s="61">
        <v>4</v>
      </c>
      <c r="B7" s="48" t="s">
        <v>178</v>
      </c>
      <c r="C7" s="62" t="s">
        <v>185</v>
      </c>
      <c r="D7" s="63" t="s">
        <v>186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92"/>
      <c r="R7" s="55">
        <v>0</v>
      </c>
      <c r="S7" s="55">
        <v>0</v>
      </c>
      <c r="T7" s="91"/>
      <c r="U7" s="91"/>
    </row>
    <row r="8" spans="1:21" x14ac:dyDescent="0.25">
      <c r="A8" s="61">
        <v>5</v>
      </c>
      <c r="B8" s="48" t="s">
        <v>178</v>
      </c>
      <c r="C8" s="62" t="s">
        <v>187</v>
      </c>
      <c r="D8" s="63" t="s">
        <v>188</v>
      </c>
      <c r="E8" s="55">
        <v>1.6</v>
      </c>
      <c r="F8" s="55">
        <v>1.8</v>
      </c>
      <c r="G8" s="55">
        <v>2.2000000000000002</v>
      </c>
      <c r="H8" s="55">
        <v>1.8</v>
      </c>
      <c r="I8" s="55">
        <v>1.2</v>
      </c>
      <c r="J8" s="55">
        <v>1.4</v>
      </c>
      <c r="K8" s="55">
        <v>1.4</v>
      </c>
      <c r="L8" s="55">
        <v>1</v>
      </c>
      <c r="M8" s="55">
        <v>0.8</v>
      </c>
      <c r="N8" s="55">
        <v>1.4</v>
      </c>
      <c r="O8" s="55">
        <v>1.4</v>
      </c>
      <c r="P8" s="55">
        <v>2.2000000000000002</v>
      </c>
      <c r="Q8" s="92"/>
      <c r="R8" s="55">
        <v>2.6</v>
      </c>
      <c r="S8" s="55">
        <v>2</v>
      </c>
      <c r="T8" s="91"/>
      <c r="U8" s="91"/>
    </row>
    <row r="9" spans="1:21" x14ac:dyDescent="0.25">
      <c r="A9" s="61">
        <v>6</v>
      </c>
      <c r="B9" s="48" t="s">
        <v>178</v>
      </c>
      <c r="C9" s="62" t="s">
        <v>189</v>
      </c>
      <c r="D9" s="63" t="s">
        <v>190</v>
      </c>
      <c r="E9" s="55">
        <v>2</v>
      </c>
      <c r="F9" s="55">
        <v>2</v>
      </c>
      <c r="G9" s="55">
        <v>2</v>
      </c>
      <c r="H9" s="55">
        <v>3</v>
      </c>
      <c r="I9" s="55">
        <v>1</v>
      </c>
      <c r="J9" s="55">
        <v>2</v>
      </c>
      <c r="K9" s="55">
        <v>2</v>
      </c>
      <c r="L9" s="55">
        <v>2</v>
      </c>
      <c r="M9" s="55">
        <v>2</v>
      </c>
      <c r="N9" s="55">
        <v>2</v>
      </c>
      <c r="O9" s="55">
        <v>1</v>
      </c>
      <c r="P9" s="55">
        <v>2</v>
      </c>
      <c r="Q9" s="92"/>
      <c r="R9" s="55">
        <v>0</v>
      </c>
      <c r="S9" s="55">
        <v>0</v>
      </c>
      <c r="T9" s="91"/>
      <c r="U9" s="91"/>
    </row>
    <row r="10" spans="1:21" x14ac:dyDescent="0.25">
      <c r="A10" s="61">
        <v>7</v>
      </c>
      <c r="B10" s="48" t="s">
        <v>178</v>
      </c>
      <c r="C10" s="62" t="s">
        <v>191</v>
      </c>
      <c r="D10" s="63" t="s">
        <v>192</v>
      </c>
      <c r="E10" s="55">
        <v>2.25</v>
      </c>
      <c r="F10" s="55">
        <v>2</v>
      </c>
      <c r="G10" s="55">
        <v>2.5</v>
      </c>
      <c r="H10" s="55">
        <v>2</v>
      </c>
      <c r="I10" s="55">
        <v>2.25</v>
      </c>
      <c r="J10" s="55">
        <v>2</v>
      </c>
      <c r="K10" s="55">
        <v>2.2999999999999998</v>
      </c>
      <c r="L10" s="55">
        <v>2</v>
      </c>
      <c r="M10" s="55">
        <v>2</v>
      </c>
      <c r="N10" s="55">
        <v>2</v>
      </c>
      <c r="O10" s="55">
        <v>2.5</v>
      </c>
      <c r="P10" s="55">
        <v>2.25</v>
      </c>
      <c r="Q10" s="92"/>
      <c r="R10" s="55">
        <v>2</v>
      </c>
      <c r="S10" s="55">
        <v>2.5</v>
      </c>
      <c r="T10" s="91"/>
      <c r="U10" s="91"/>
    </row>
    <row r="11" spans="1:21" x14ac:dyDescent="0.25">
      <c r="A11" s="61">
        <v>8</v>
      </c>
      <c r="B11" s="48" t="s">
        <v>178</v>
      </c>
      <c r="C11" s="62" t="s">
        <v>193</v>
      </c>
      <c r="D11" s="63" t="s">
        <v>194</v>
      </c>
      <c r="E11" s="80">
        <v>0.2</v>
      </c>
      <c r="F11" s="80">
        <v>0.2</v>
      </c>
      <c r="G11" s="80">
        <v>0.2</v>
      </c>
      <c r="H11" s="80">
        <v>0.2</v>
      </c>
      <c r="I11" s="80">
        <v>0.2</v>
      </c>
      <c r="J11" s="80">
        <v>0.2</v>
      </c>
      <c r="K11" s="80">
        <v>0.2</v>
      </c>
      <c r="L11" s="80">
        <v>0.2</v>
      </c>
      <c r="M11" s="80">
        <v>0.2</v>
      </c>
      <c r="N11" s="55">
        <v>0</v>
      </c>
      <c r="O11" s="80">
        <v>0.2</v>
      </c>
      <c r="P11" s="80">
        <v>0.2</v>
      </c>
      <c r="Q11" s="93"/>
      <c r="R11" s="80">
        <v>0.2</v>
      </c>
      <c r="S11" s="80">
        <v>0.2</v>
      </c>
      <c r="T11" s="91"/>
      <c r="U11" s="91"/>
    </row>
    <row r="12" spans="1:21" ht="30" x14ac:dyDescent="0.25">
      <c r="A12" s="61"/>
      <c r="B12" s="48" t="s">
        <v>178</v>
      </c>
      <c r="C12" s="62" t="s">
        <v>195</v>
      </c>
      <c r="D12" s="63" t="s">
        <v>196</v>
      </c>
      <c r="E12" s="83">
        <v>1.4</v>
      </c>
      <c r="F12" s="83">
        <v>1.4</v>
      </c>
      <c r="G12" s="83">
        <v>1.4</v>
      </c>
      <c r="H12" s="83">
        <v>1.4</v>
      </c>
      <c r="I12" s="83">
        <v>1.4</v>
      </c>
      <c r="J12" s="83">
        <v>1.4</v>
      </c>
      <c r="K12" s="83">
        <v>1.4</v>
      </c>
      <c r="L12" s="83">
        <v>1.4</v>
      </c>
      <c r="M12" s="83">
        <v>1.4</v>
      </c>
      <c r="N12" s="83">
        <v>0</v>
      </c>
      <c r="O12" s="83">
        <v>1.4</v>
      </c>
      <c r="P12" s="83">
        <v>1.4</v>
      </c>
      <c r="Q12" s="94"/>
      <c r="R12" s="83">
        <v>0.6</v>
      </c>
      <c r="S12" s="83">
        <v>0.5</v>
      </c>
      <c r="T12" s="91"/>
      <c r="U12" s="91"/>
    </row>
    <row r="13" spans="1:21" x14ac:dyDescent="0.25">
      <c r="A13" s="95"/>
      <c r="B13" s="44"/>
      <c r="C13" s="96"/>
      <c r="D13" s="97" t="s">
        <v>30</v>
      </c>
      <c r="E13" s="91">
        <f>SUM(E3:E12)</f>
        <v>12.82</v>
      </c>
      <c r="F13" s="91">
        <f t="shared" ref="F13:U13" si="0">SUM(F3:F12)</f>
        <v>14.45</v>
      </c>
      <c r="G13" s="91">
        <f t="shared" si="0"/>
        <v>14.549999999999999</v>
      </c>
      <c r="H13" s="91">
        <f t="shared" si="0"/>
        <v>14.299999999999999</v>
      </c>
      <c r="I13" s="91">
        <f t="shared" si="0"/>
        <v>11.93</v>
      </c>
      <c r="J13" s="91">
        <f t="shared" si="0"/>
        <v>11.2</v>
      </c>
      <c r="K13" s="91">
        <f t="shared" si="0"/>
        <v>10.45</v>
      </c>
      <c r="L13" s="91">
        <f t="shared" si="0"/>
        <v>9.5</v>
      </c>
      <c r="M13" s="91">
        <f t="shared" si="0"/>
        <v>10.6</v>
      </c>
      <c r="N13" s="91">
        <f t="shared" si="0"/>
        <v>8.73</v>
      </c>
      <c r="O13" s="91">
        <f t="shared" si="0"/>
        <v>11.83</v>
      </c>
      <c r="P13" s="91">
        <f t="shared" si="0"/>
        <v>13.88</v>
      </c>
      <c r="Q13" s="98"/>
      <c r="R13" s="91">
        <f t="shared" si="0"/>
        <v>10.899999999999999</v>
      </c>
      <c r="S13" s="91">
        <f t="shared" si="0"/>
        <v>8.6999999999999993</v>
      </c>
      <c r="T13" s="91">
        <f t="shared" si="0"/>
        <v>0</v>
      </c>
      <c r="U13" s="91">
        <f t="shared" si="0"/>
        <v>0</v>
      </c>
    </row>
    <row r="14" spans="1:21" x14ac:dyDescent="0.25">
      <c r="A14" s="43"/>
      <c r="B14" s="43"/>
      <c r="C14" s="43"/>
      <c r="D14" s="99" t="s">
        <v>31</v>
      </c>
      <c r="E14" s="59" t="s">
        <v>42</v>
      </c>
      <c r="F14" s="59" t="s">
        <v>42</v>
      </c>
      <c r="G14" s="59" t="s">
        <v>42</v>
      </c>
      <c r="H14" s="59" t="s">
        <v>42</v>
      </c>
      <c r="I14" s="59" t="s">
        <v>42</v>
      </c>
      <c r="J14" s="59" t="s">
        <v>42</v>
      </c>
      <c r="K14" s="59" t="s">
        <v>42</v>
      </c>
      <c r="L14" s="59" t="s">
        <v>42</v>
      </c>
      <c r="M14" s="59" t="s">
        <v>42</v>
      </c>
      <c r="N14" s="59" t="s">
        <v>42</v>
      </c>
      <c r="O14" s="59" t="s">
        <v>42</v>
      </c>
      <c r="P14" s="59" t="s">
        <v>42</v>
      </c>
      <c r="Q14" s="41"/>
      <c r="R14" s="59" t="s">
        <v>42</v>
      </c>
      <c r="S14" s="59" t="s">
        <v>42</v>
      </c>
      <c r="T14" s="91"/>
      <c r="U14" s="91"/>
    </row>
    <row r="15" spans="1:21" ht="15.75" x14ac:dyDescent="0.25">
      <c r="A15" s="17"/>
      <c r="B15" s="17"/>
      <c r="C15" s="17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x14ac:dyDescent="0.25">
      <c r="A16" s="20"/>
      <c r="B16" s="20"/>
      <c r="C16" s="20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</sheetData>
  <mergeCells count="1">
    <mergeCell ref="A1:U1"/>
  </mergeCells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D13" sqref="D13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21" width="6" customWidth="1"/>
  </cols>
  <sheetData>
    <row r="1" spans="1:21" x14ac:dyDescent="0.25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4"/>
      <c r="S1" s="34"/>
      <c r="T1" s="34"/>
      <c r="U1" s="34"/>
    </row>
    <row r="2" spans="1:21" s="4" customFormat="1" x14ac:dyDescent="0.25">
      <c r="A2" s="8" t="s">
        <v>15</v>
      </c>
      <c r="B2" s="8" t="s">
        <v>14</v>
      </c>
      <c r="C2" s="8" t="s">
        <v>13</v>
      </c>
      <c r="D2" s="8" t="s">
        <v>12</v>
      </c>
      <c r="E2" s="8" t="s">
        <v>0</v>
      </c>
      <c r="F2" s="8" t="s">
        <v>1</v>
      </c>
      <c r="G2" s="8" t="s">
        <v>2</v>
      </c>
      <c r="H2" s="8" t="s">
        <v>3</v>
      </c>
      <c r="I2" s="8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10</v>
      </c>
      <c r="P2" s="8" t="s">
        <v>11</v>
      </c>
      <c r="Q2" s="26"/>
      <c r="R2" s="8" t="s">
        <v>16</v>
      </c>
      <c r="S2" s="8" t="s">
        <v>17</v>
      </c>
      <c r="T2" s="8" t="s">
        <v>18</v>
      </c>
      <c r="U2" s="8" t="s">
        <v>19</v>
      </c>
    </row>
    <row r="3" spans="1:21" x14ac:dyDescent="0.25">
      <c r="A3" s="61"/>
      <c r="B3" s="44"/>
      <c r="C3" s="44"/>
      <c r="D3" s="39" t="s">
        <v>109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9"/>
      <c r="R3" s="43"/>
      <c r="S3" s="43"/>
      <c r="T3" s="43"/>
      <c r="U3" s="43"/>
    </row>
    <row r="4" spans="1:21" x14ac:dyDescent="0.25">
      <c r="A4" s="61">
        <v>1</v>
      </c>
      <c r="B4" s="48" t="s">
        <v>110</v>
      </c>
      <c r="C4" s="70" t="s">
        <v>111</v>
      </c>
      <c r="D4" s="100" t="s">
        <v>112</v>
      </c>
      <c r="E4" s="48">
        <v>2.2000000000000002</v>
      </c>
      <c r="F4" s="48">
        <v>2.4</v>
      </c>
      <c r="G4" s="48">
        <v>2.4</v>
      </c>
      <c r="H4" s="48">
        <v>1.4</v>
      </c>
      <c r="I4" s="48">
        <v>2.6</v>
      </c>
      <c r="J4" s="48">
        <v>1.6</v>
      </c>
      <c r="K4" s="48" t="s">
        <v>49</v>
      </c>
      <c r="L4" s="48" t="s">
        <v>49</v>
      </c>
      <c r="M4" s="48">
        <v>1.6</v>
      </c>
      <c r="N4" s="48" t="s">
        <v>49</v>
      </c>
      <c r="O4" s="48" t="s">
        <v>49</v>
      </c>
      <c r="P4" s="48">
        <v>2.2000000000000002</v>
      </c>
      <c r="Q4" s="101"/>
      <c r="R4" s="48">
        <v>2</v>
      </c>
      <c r="S4" s="48">
        <v>1.8</v>
      </c>
      <c r="T4" s="91"/>
      <c r="U4" s="91"/>
    </row>
    <row r="5" spans="1:21" x14ac:dyDescent="0.25">
      <c r="A5" s="61">
        <v>2</v>
      </c>
      <c r="B5" s="48" t="s">
        <v>110</v>
      </c>
      <c r="C5" s="70" t="s">
        <v>113</v>
      </c>
      <c r="D5" s="100" t="s">
        <v>114</v>
      </c>
      <c r="E5" s="48">
        <v>1.2</v>
      </c>
      <c r="F5" s="48">
        <v>1.2</v>
      </c>
      <c r="G5" s="48">
        <v>1.2</v>
      </c>
      <c r="H5" s="48">
        <v>1.2</v>
      </c>
      <c r="I5" s="48">
        <v>1.2</v>
      </c>
      <c r="J5" s="48">
        <v>1.2</v>
      </c>
      <c r="K5" s="48">
        <v>1</v>
      </c>
      <c r="L5" s="48">
        <v>1.2</v>
      </c>
      <c r="M5" s="48">
        <v>1.2</v>
      </c>
      <c r="N5" s="48">
        <v>0.66</v>
      </c>
      <c r="O5" s="48">
        <v>1.5</v>
      </c>
      <c r="P5" s="48">
        <v>1.2</v>
      </c>
      <c r="Q5" s="101"/>
      <c r="R5" s="48">
        <v>1.2</v>
      </c>
      <c r="S5" s="48">
        <v>0.6</v>
      </c>
      <c r="T5" s="91"/>
      <c r="U5" s="91"/>
    </row>
    <row r="6" spans="1:21" x14ac:dyDescent="0.25">
      <c r="A6" s="61">
        <v>3</v>
      </c>
      <c r="B6" s="48" t="s">
        <v>110</v>
      </c>
      <c r="C6" s="70" t="s">
        <v>115</v>
      </c>
      <c r="D6" s="100" t="s">
        <v>116</v>
      </c>
      <c r="E6" s="48">
        <v>3</v>
      </c>
      <c r="F6" s="48">
        <v>3</v>
      </c>
      <c r="G6" s="48">
        <v>3</v>
      </c>
      <c r="H6" s="48">
        <v>3</v>
      </c>
      <c r="I6" s="48">
        <v>2.8</v>
      </c>
      <c r="J6" s="48">
        <v>2.33</v>
      </c>
      <c r="K6" s="48">
        <v>1.66</v>
      </c>
      <c r="L6" s="48">
        <v>2</v>
      </c>
      <c r="M6" s="48">
        <v>1.4</v>
      </c>
      <c r="N6" s="48">
        <v>2.2000000000000002</v>
      </c>
      <c r="O6" s="48">
        <v>1.4</v>
      </c>
      <c r="P6" s="48">
        <v>1.6</v>
      </c>
      <c r="Q6" s="101"/>
      <c r="R6" s="48">
        <v>2</v>
      </c>
      <c r="S6" s="48">
        <v>2.75</v>
      </c>
      <c r="T6" s="91"/>
      <c r="U6" s="91"/>
    </row>
    <row r="7" spans="1:21" x14ac:dyDescent="0.25">
      <c r="A7" s="61">
        <v>4</v>
      </c>
      <c r="B7" s="48"/>
      <c r="C7" s="70"/>
      <c r="D7" s="100" t="s">
        <v>117</v>
      </c>
      <c r="E7" s="102">
        <f>AVERAGE(E4:E6)</f>
        <v>2.1333333333333333</v>
      </c>
      <c r="F7" s="102">
        <f t="shared" ref="F7:S7" si="0">AVERAGE(F4:F6)</f>
        <v>2.1999999999999997</v>
      </c>
      <c r="G7" s="102">
        <f t="shared" si="0"/>
        <v>2.1999999999999997</v>
      </c>
      <c r="H7" s="102">
        <f t="shared" si="0"/>
        <v>1.8666666666666665</v>
      </c>
      <c r="I7" s="102">
        <f t="shared" si="0"/>
        <v>2.1999999999999997</v>
      </c>
      <c r="J7" s="102">
        <f t="shared" si="0"/>
        <v>1.71</v>
      </c>
      <c r="K7" s="102">
        <f t="shared" si="0"/>
        <v>1.33</v>
      </c>
      <c r="L7" s="102">
        <f t="shared" si="0"/>
        <v>1.6</v>
      </c>
      <c r="M7" s="102">
        <f t="shared" si="0"/>
        <v>1.3999999999999997</v>
      </c>
      <c r="N7" s="102">
        <f t="shared" si="0"/>
        <v>1.4300000000000002</v>
      </c>
      <c r="O7" s="102">
        <f t="shared" si="0"/>
        <v>1.45</v>
      </c>
      <c r="P7" s="102">
        <f t="shared" si="0"/>
        <v>1.6666666666666667</v>
      </c>
      <c r="Q7" s="103"/>
      <c r="R7" s="102">
        <f t="shared" si="0"/>
        <v>1.7333333333333334</v>
      </c>
      <c r="S7" s="102">
        <f t="shared" si="0"/>
        <v>1.7166666666666668</v>
      </c>
      <c r="T7" s="91"/>
      <c r="U7" s="91"/>
    </row>
    <row r="8" spans="1:21" x14ac:dyDescent="0.25">
      <c r="A8" s="61">
        <v>5</v>
      </c>
      <c r="B8" s="48" t="s">
        <v>110</v>
      </c>
      <c r="C8" s="70" t="s">
        <v>118</v>
      </c>
      <c r="D8" s="100" t="s">
        <v>119</v>
      </c>
      <c r="E8" s="48">
        <v>2.5</v>
      </c>
      <c r="F8" s="48">
        <v>2.2999999999999998</v>
      </c>
      <c r="G8" s="48">
        <v>2.25</v>
      </c>
      <c r="H8" s="48">
        <v>2</v>
      </c>
      <c r="I8" s="48">
        <v>2.2999999999999998</v>
      </c>
      <c r="J8" s="48">
        <v>2.25</v>
      </c>
      <c r="K8" s="48">
        <v>2.2000000000000002</v>
      </c>
      <c r="L8" s="48">
        <v>2.2999999999999998</v>
      </c>
      <c r="M8" s="48">
        <v>2</v>
      </c>
      <c r="N8" s="48">
        <v>2.6</v>
      </c>
      <c r="O8" s="48">
        <v>2.5</v>
      </c>
      <c r="P8" s="48">
        <v>2.2999999999999998</v>
      </c>
      <c r="Q8" s="101"/>
      <c r="R8" s="48">
        <v>2.2999999999999998</v>
      </c>
      <c r="S8" s="48">
        <v>2.4</v>
      </c>
      <c r="T8" s="91"/>
      <c r="U8" s="91"/>
    </row>
    <row r="9" spans="1:21" x14ac:dyDescent="0.25">
      <c r="A9" s="61">
        <v>6</v>
      </c>
      <c r="B9" s="48" t="s">
        <v>110</v>
      </c>
      <c r="C9" s="70" t="s">
        <v>120</v>
      </c>
      <c r="D9" s="100" t="s">
        <v>121</v>
      </c>
      <c r="E9" s="48">
        <v>1.75</v>
      </c>
      <c r="F9" s="48">
        <v>2</v>
      </c>
      <c r="G9" s="48">
        <v>2.75</v>
      </c>
      <c r="H9" s="48">
        <v>2</v>
      </c>
      <c r="I9" s="48">
        <v>2.5</v>
      </c>
      <c r="J9" s="48">
        <v>2.5</v>
      </c>
      <c r="K9" s="48">
        <v>2.5</v>
      </c>
      <c r="L9" s="48">
        <v>1.75</v>
      </c>
      <c r="M9" s="48">
        <v>2</v>
      </c>
      <c r="N9" s="48">
        <v>1.25</v>
      </c>
      <c r="O9" s="48">
        <v>3</v>
      </c>
      <c r="P9" s="48">
        <v>3</v>
      </c>
      <c r="Q9" s="101"/>
      <c r="R9" s="48" t="s">
        <v>49</v>
      </c>
      <c r="S9" s="48" t="s">
        <v>49</v>
      </c>
      <c r="T9" s="91"/>
      <c r="U9" s="91"/>
    </row>
    <row r="10" spans="1:21" x14ac:dyDescent="0.25">
      <c r="A10" s="61"/>
      <c r="B10" s="48"/>
      <c r="C10" s="70"/>
      <c r="D10" s="100" t="s">
        <v>122</v>
      </c>
      <c r="E10" s="102">
        <f>AVERAGE(E8:E9)</f>
        <v>2.125</v>
      </c>
      <c r="F10" s="102">
        <f t="shared" ref="F10:S10" si="1">AVERAGE(F8:F9)</f>
        <v>2.15</v>
      </c>
      <c r="G10" s="102">
        <f t="shared" si="1"/>
        <v>2.5</v>
      </c>
      <c r="H10" s="102">
        <f t="shared" si="1"/>
        <v>2</v>
      </c>
      <c r="I10" s="102">
        <f t="shared" si="1"/>
        <v>2.4</v>
      </c>
      <c r="J10" s="102">
        <f t="shared" si="1"/>
        <v>2.375</v>
      </c>
      <c r="K10" s="102">
        <f t="shared" si="1"/>
        <v>2.35</v>
      </c>
      <c r="L10" s="102">
        <f t="shared" si="1"/>
        <v>2.0249999999999999</v>
      </c>
      <c r="M10" s="102">
        <f t="shared" si="1"/>
        <v>2</v>
      </c>
      <c r="N10" s="102">
        <f t="shared" si="1"/>
        <v>1.925</v>
      </c>
      <c r="O10" s="102">
        <f t="shared" si="1"/>
        <v>2.75</v>
      </c>
      <c r="P10" s="102">
        <f t="shared" si="1"/>
        <v>2.65</v>
      </c>
      <c r="Q10" s="103"/>
      <c r="R10" s="102">
        <f t="shared" si="1"/>
        <v>2.2999999999999998</v>
      </c>
      <c r="S10" s="102">
        <f t="shared" si="1"/>
        <v>2.4</v>
      </c>
      <c r="T10" s="91"/>
      <c r="U10" s="91"/>
    </row>
    <row r="11" spans="1:21" x14ac:dyDescent="0.25">
      <c r="A11" s="61"/>
      <c r="B11" s="48" t="s">
        <v>110</v>
      </c>
      <c r="C11" s="70" t="s">
        <v>123</v>
      </c>
      <c r="D11" s="100" t="s">
        <v>124</v>
      </c>
      <c r="E11" s="48">
        <v>3</v>
      </c>
      <c r="F11" s="48">
        <v>1.8</v>
      </c>
      <c r="G11" s="48">
        <v>1.5</v>
      </c>
      <c r="H11" s="48">
        <v>1.6</v>
      </c>
      <c r="I11" s="48">
        <v>2</v>
      </c>
      <c r="J11" s="48">
        <v>2.6</v>
      </c>
      <c r="K11" s="48">
        <v>1.75</v>
      </c>
      <c r="L11" s="48">
        <v>1.75</v>
      </c>
      <c r="M11" s="48">
        <v>1</v>
      </c>
      <c r="N11" s="48">
        <v>2.6</v>
      </c>
      <c r="O11" s="48">
        <v>2.25</v>
      </c>
      <c r="P11" s="48">
        <v>1.6</v>
      </c>
      <c r="Q11" s="101"/>
      <c r="R11" s="48">
        <v>1.5</v>
      </c>
      <c r="S11" s="48">
        <v>1.8</v>
      </c>
      <c r="T11" s="91"/>
      <c r="U11" s="91"/>
    </row>
    <row r="12" spans="1:21" x14ac:dyDescent="0.25">
      <c r="A12" s="61"/>
      <c r="B12" s="48" t="s">
        <v>110</v>
      </c>
      <c r="C12" s="70" t="s">
        <v>125</v>
      </c>
      <c r="D12" s="100" t="s">
        <v>126</v>
      </c>
      <c r="E12" s="48">
        <v>3</v>
      </c>
      <c r="F12" s="48">
        <v>0.75</v>
      </c>
      <c r="G12" s="48">
        <v>2.75</v>
      </c>
      <c r="H12" s="48">
        <v>1.75</v>
      </c>
      <c r="I12" s="48">
        <v>2.25</v>
      </c>
      <c r="J12" s="48">
        <v>2.5</v>
      </c>
      <c r="K12" s="48">
        <v>3</v>
      </c>
      <c r="L12" s="48">
        <v>0.5</v>
      </c>
      <c r="M12" s="48">
        <v>2</v>
      </c>
      <c r="N12" s="48">
        <v>3</v>
      </c>
      <c r="O12" s="48">
        <v>2</v>
      </c>
      <c r="P12" s="48">
        <v>3</v>
      </c>
      <c r="Q12" s="101"/>
      <c r="R12" s="48" t="s">
        <v>49</v>
      </c>
      <c r="S12" s="48" t="s">
        <v>49</v>
      </c>
      <c r="T12" s="91"/>
      <c r="U12" s="91"/>
    </row>
    <row r="13" spans="1:21" x14ac:dyDescent="0.25">
      <c r="A13" s="61"/>
      <c r="B13" s="48"/>
      <c r="C13" s="70"/>
      <c r="D13" s="100" t="s">
        <v>127</v>
      </c>
      <c r="E13" s="102">
        <f>AVERAGE(E11:E12)</f>
        <v>3</v>
      </c>
      <c r="F13" s="102">
        <f t="shared" ref="F13:S13" si="2">AVERAGE(F11:F12)</f>
        <v>1.2749999999999999</v>
      </c>
      <c r="G13" s="102">
        <f t="shared" si="2"/>
        <v>2.125</v>
      </c>
      <c r="H13" s="102">
        <f t="shared" si="2"/>
        <v>1.675</v>
      </c>
      <c r="I13" s="102">
        <f t="shared" si="2"/>
        <v>2.125</v>
      </c>
      <c r="J13" s="102">
        <f t="shared" si="2"/>
        <v>2.5499999999999998</v>
      </c>
      <c r="K13" s="102">
        <f t="shared" si="2"/>
        <v>2.375</v>
      </c>
      <c r="L13" s="102">
        <f t="shared" si="2"/>
        <v>1.125</v>
      </c>
      <c r="M13" s="102">
        <f t="shared" si="2"/>
        <v>1.5</v>
      </c>
      <c r="N13" s="102">
        <f t="shared" si="2"/>
        <v>2.8</v>
      </c>
      <c r="O13" s="102">
        <f t="shared" si="2"/>
        <v>2.125</v>
      </c>
      <c r="P13" s="102">
        <f t="shared" si="2"/>
        <v>2.2999999999999998</v>
      </c>
      <c r="Q13" s="103"/>
      <c r="R13" s="102">
        <f t="shared" si="2"/>
        <v>1.5</v>
      </c>
      <c r="S13" s="102">
        <f t="shared" si="2"/>
        <v>1.8</v>
      </c>
      <c r="T13" s="91"/>
      <c r="U13" s="91"/>
    </row>
    <row r="14" spans="1:21" x14ac:dyDescent="0.25">
      <c r="A14" s="61"/>
      <c r="B14" s="48" t="s">
        <v>110</v>
      </c>
      <c r="C14" s="104" t="s">
        <v>128</v>
      </c>
      <c r="D14" s="105" t="s">
        <v>129</v>
      </c>
      <c r="E14" s="48">
        <v>0</v>
      </c>
      <c r="F14" s="48">
        <v>0.75</v>
      </c>
      <c r="G14" s="48">
        <v>0.75</v>
      </c>
      <c r="H14" s="48">
        <v>0.75</v>
      </c>
      <c r="I14" s="48">
        <v>0.75</v>
      </c>
      <c r="J14" s="48">
        <v>0.75</v>
      </c>
      <c r="K14" s="48">
        <v>0.75</v>
      </c>
      <c r="L14" s="48">
        <v>0.75</v>
      </c>
      <c r="M14" s="48">
        <v>0.75</v>
      </c>
      <c r="N14" s="48">
        <v>0.75</v>
      </c>
      <c r="O14" s="48">
        <v>0.75</v>
      </c>
      <c r="P14" s="48">
        <v>0.75</v>
      </c>
      <c r="Q14" s="101"/>
      <c r="R14" s="48" t="s">
        <v>49</v>
      </c>
      <c r="S14" s="48" t="s">
        <v>49</v>
      </c>
      <c r="T14" s="91"/>
      <c r="U14" s="91"/>
    </row>
    <row r="15" spans="1:21" x14ac:dyDescent="0.25">
      <c r="A15" s="61"/>
      <c r="B15" s="48" t="s">
        <v>110</v>
      </c>
      <c r="C15" s="104" t="s">
        <v>130</v>
      </c>
      <c r="D15" s="105" t="s">
        <v>131</v>
      </c>
      <c r="E15" s="48">
        <v>0</v>
      </c>
      <c r="F15" s="48">
        <v>1.17</v>
      </c>
      <c r="G15" s="48">
        <v>1</v>
      </c>
      <c r="H15" s="48">
        <v>0.33</v>
      </c>
      <c r="I15" s="48">
        <v>0</v>
      </c>
      <c r="J15" s="48">
        <v>0.5</v>
      </c>
      <c r="K15" s="48">
        <v>0.17</v>
      </c>
      <c r="L15" s="48">
        <v>0.67</v>
      </c>
      <c r="M15" s="48">
        <v>0.33</v>
      </c>
      <c r="N15" s="48">
        <v>0.67</v>
      </c>
      <c r="O15" s="48">
        <v>0.17</v>
      </c>
      <c r="P15" s="48">
        <v>0.17</v>
      </c>
      <c r="Q15" s="101"/>
      <c r="R15" s="48" t="s">
        <v>49</v>
      </c>
      <c r="S15" s="48" t="s">
        <v>49</v>
      </c>
      <c r="T15" s="91"/>
      <c r="U15" s="91"/>
    </row>
    <row r="16" spans="1:21" x14ac:dyDescent="0.25">
      <c r="A16" s="61"/>
      <c r="B16" s="48" t="s">
        <v>110</v>
      </c>
      <c r="C16" s="104" t="s">
        <v>132</v>
      </c>
      <c r="D16" s="105" t="s">
        <v>133</v>
      </c>
      <c r="E16" s="48">
        <v>0</v>
      </c>
      <c r="F16" s="48">
        <v>0.6</v>
      </c>
      <c r="G16" s="48">
        <v>0.4</v>
      </c>
      <c r="H16" s="48">
        <v>0.6</v>
      </c>
      <c r="I16" s="48">
        <v>0.4</v>
      </c>
      <c r="J16" s="48">
        <v>0.6</v>
      </c>
      <c r="K16" s="48">
        <v>0.6</v>
      </c>
      <c r="L16" s="48">
        <v>0.4</v>
      </c>
      <c r="M16" s="48">
        <v>0.6</v>
      </c>
      <c r="N16" s="48">
        <v>0.4</v>
      </c>
      <c r="O16" s="48">
        <v>0.4</v>
      </c>
      <c r="P16" s="48">
        <v>0.6</v>
      </c>
      <c r="Q16" s="101"/>
      <c r="R16" s="48" t="s">
        <v>49</v>
      </c>
      <c r="S16" s="48" t="s">
        <v>49</v>
      </c>
      <c r="T16" s="91"/>
      <c r="U16" s="91"/>
    </row>
    <row r="17" spans="1:21" x14ac:dyDescent="0.25">
      <c r="A17" s="61"/>
      <c r="B17" s="48" t="s">
        <v>110</v>
      </c>
      <c r="C17" s="104" t="s">
        <v>134</v>
      </c>
      <c r="D17" s="105" t="s">
        <v>135</v>
      </c>
      <c r="E17" s="48">
        <v>0</v>
      </c>
      <c r="F17" s="48">
        <v>1</v>
      </c>
      <c r="G17" s="48">
        <v>0.5</v>
      </c>
      <c r="H17" s="48">
        <v>1.5</v>
      </c>
      <c r="I17" s="48">
        <v>0.5</v>
      </c>
      <c r="J17" s="48">
        <v>1.5</v>
      </c>
      <c r="K17" s="48">
        <v>1.5</v>
      </c>
      <c r="L17" s="48">
        <v>1.5</v>
      </c>
      <c r="M17" s="48">
        <v>1.5</v>
      </c>
      <c r="N17" s="48">
        <v>1.5</v>
      </c>
      <c r="O17" s="48">
        <v>1</v>
      </c>
      <c r="P17" s="48">
        <v>1.5</v>
      </c>
      <c r="Q17" s="101"/>
      <c r="R17" s="48" t="s">
        <v>49</v>
      </c>
      <c r="S17" s="48" t="s">
        <v>49</v>
      </c>
      <c r="T17" s="91"/>
      <c r="U17" s="91"/>
    </row>
    <row r="18" spans="1:21" x14ac:dyDescent="0.25">
      <c r="A18" s="61"/>
      <c r="B18" s="48" t="s">
        <v>110</v>
      </c>
      <c r="C18" s="104" t="s">
        <v>136</v>
      </c>
      <c r="D18" s="105" t="s">
        <v>137</v>
      </c>
      <c r="E18" s="48">
        <v>0</v>
      </c>
      <c r="F18" s="48">
        <v>0.2</v>
      </c>
      <c r="G18" s="48">
        <v>0.6</v>
      </c>
      <c r="H18" s="48">
        <v>0</v>
      </c>
      <c r="I18" s="48">
        <v>0</v>
      </c>
      <c r="J18" s="48">
        <v>2.2000000000000002</v>
      </c>
      <c r="K18" s="48">
        <v>0</v>
      </c>
      <c r="L18" s="48">
        <v>2.2000000000000002</v>
      </c>
      <c r="M18" s="48">
        <v>0.2</v>
      </c>
      <c r="N18" s="48">
        <v>0</v>
      </c>
      <c r="O18" s="48">
        <v>0</v>
      </c>
      <c r="P18" s="48">
        <v>2.2000000000000002</v>
      </c>
      <c r="Q18" s="101"/>
      <c r="R18" s="48" t="s">
        <v>49</v>
      </c>
      <c r="S18" s="48" t="s">
        <v>49</v>
      </c>
      <c r="T18" s="91"/>
      <c r="U18" s="91"/>
    </row>
    <row r="19" spans="1:21" x14ac:dyDescent="0.25">
      <c r="A19" s="61"/>
      <c r="B19" s="44"/>
      <c r="C19" s="43"/>
      <c r="D19" s="39" t="s">
        <v>138</v>
      </c>
      <c r="E19" s="102">
        <f t="shared" ref="E19:O19" si="3">AVERAGE(E14:E18)</f>
        <v>0</v>
      </c>
      <c r="F19" s="102">
        <f t="shared" si="3"/>
        <v>0.74399999999999999</v>
      </c>
      <c r="G19" s="102">
        <f t="shared" si="3"/>
        <v>0.65</v>
      </c>
      <c r="H19" s="102">
        <f t="shared" si="3"/>
        <v>0.63600000000000001</v>
      </c>
      <c r="I19" s="102">
        <f t="shared" si="3"/>
        <v>0.32999999999999996</v>
      </c>
      <c r="J19" s="102">
        <f t="shared" si="3"/>
        <v>1.1100000000000001</v>
      </c>
      <c r="K19" s="102">
        <f t="shared" si="3"/>
        <v>0.60399999999999998</v>
      </c>
      <c r="L19" s="102">
        <f t="shared" si="3"/>
        <v>1.1039999999999999</v>
      </c>
      <c r="M19" s="102">
        <f t="shared" si="3"/>
        <v>0.67600000000000005</v>
      </c>
      <c r="N19" s="102">
        <f t="shared" si="3"/>
        <v>0.66399999999999992</v>
      </c>
      <c r="O19" s="102">
        <f t="shared" si="3"/>
        <v>0.46400000000000008</v>
      </c>
      <c r="P19" s="102">
        <v>0</v>
      </c>
      <c r="Q19" s="103"/>
      <c r="R19" s="102">
        <v>0</v>
      </c>
      <c r="S19" s="102">
        <v>0</v>
      </c>
      <c r="T19" s="91"/>
      <c r="U19" s="91"/>
    </row>
    <row r="20" spans="1:21" x14ac:dyDescent="0.25">
      <c r="A20" s="61"/>
      <c r="B20" s="44"/>
      <c r="C20" s="43"/>
      <c r="D20" s="39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102"/>
      <c r="S20" s="102"/>
      <c r="T20" s="91"/>
      <c r="U20" s="91"/>
    </row>
    <row r="21" spans="1:21" x14ac:dyDescent="0.25">
      <c r="A21" s="95"/>
      <c r="B21" s="44"/>
      <c r="C21" s="96"/>
      <c r="D21" s="97" t="s">
        <v>30</v>
      </c>
      <c r="E21" s="69">
        <f>E7+E10+E13+E19</f>
        <v>7.2583333333333329</v>
      </c>
      <c r="F21" s="69">
        <f t="shared" ref="F21:S21" si="4">F7+F10+F13+F19</f>
        <v>6.3689999999999998</v>
      </c>
      <c r="G21" s="69">
        <f t="shared" si="4"/>
        <v>7.4749999999999996</v>
      </c>
      <c r="H21" s="69">
        <f t="shared" si="4"/>
        <v>6.1776666666666662</v>
      </c>
      <c r="I21" s="69">
        <f t="shared" si="4"/>
        <v>7.0549999999999997</v>
      </c>
      <c r="J21" s="69">
        <f t="shared" si="4"/>
        <v>7.7450000000000001</v>
      </c>
      <c r="K21" s="69">
        <f t="shared" si="4"/>
        <v>6.6589999999999998</v>
      </c>
      <c r="L21" s="69">
        <f t="shared" si="4"/>
        <v>5.8540000000000001</v>
      </c>
      <c r="M21" s="69">
        <f t="shared" si="4"/>
        <v>5.5759999999999996</v>
      </c>
      <c r="N21" s="69">
        <f t="shared" si="4"/>
        <v>6.819</v>
      </c>
      <c r="O21" s="69">
        <f t="shared" si="4"/>
        <v>6.7890000000000006</v>
      </c>
      <c r="P21" s="69">
        <f t="shared" si="4"/>
        <v>6.6166666666666663</v>
      </c>
      <c r="Q21" s="106"/>
      <c r="R21" s="69">
        <f t="shared" si="4"/>
        <v>5.5333333333333332</v>
      </c>
      <c r="S21" s="69">
        <f t="shared" si="4"/>
        <v>5.916666666666667</v>
      </c>
      <c r="T21" s="91">
        <f t="shared" ref="T21:U21" si="5">SUM(T3:T9)</f>
        <v>0</v>
      </c>
      <c r="U21" s="91">
        <f t="shared" si="5"/>
        <v>0</v>
      </c>
    </row>
    <row r="22" spans="1:21" x14ac:dyDescent="0.25">
      <c r="A22" s="43"/>
      <c r="B22" s="43"/>
      <c r="C22" s="43"/>
      <c r="D22" s="99" t="s">
        <v>31</v>
      </c>
      <c r="E22" s="69" t="s">
        <v>42</v>
      </c>
      <c r="F22" s="69" t="s">
        <v>42</v>
      </c>
      <c r="G22" s="69" t="s">
        <v>42</v>
      </c>
      <c r="H22" s="69" t="s">
        <v>42</v>
      </c>
      <c r="I22" s="69" t="s">
        <v>42</v>
      </c>
      <c r="J22" s="69" t="s">
        <v>42</v>
      </c>
      <c r="K22" s="69" t="s">
        <v>42</v>
      </c>
      <c r="L22" s="69" t="s">
        <v>42</v>
      </c>
      <c r="M22" s="69" t="s">
        <v>42</v>
      </c>
      <c r="N22" s="69" t="s">
        <v>42</v>
      </c>
      <c r="O22" s="69" t="s">
        <v>42</v>
      </c>
      <c r="P22" s="69" t="s">
        <v>42</v>
      </c>
      <c r="Q22" s="106"/>
      <c r="R22" s="69" t="s">
        <v>42</v>
      </c>
      <c r="S22" s="69" t="s">
        <v>42</v>
      </c>
      <c r="T22" s="91"/>
      <c r="U22" s="91"/>
    </row>
    <row r="23" spans="1:21" ht="15.75" x14ac:dyDescent="0.25">
      <c r="A23" s="17"/>
      <c r="B23" s="17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25">
      <c r="A24" s="20"/>
      <c r="B24" s="20"/>
      <c r="C24" s="20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</sheetData>
  <mergeCells count="1">
    <mergeCell ref="A1:U1"/>
  </mergeCells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2" workbookViewId="0">
      <selection activeCell="D21" sqref="D21"/>
    </sheetView>
  </sheetViews>
  <sheetFormatPr defaultRowHeight="15" x14ac:dyDescent="0.25"/>
  <cols>
    <col min="1" max="1" width="3.28515625" customWidth="1"/>
    <col min="2" max="2" width="4.7109375" bestFit="1" customWidth="1"/>
    <col min="3" max="3" width="17.85546875" customWidth="1"/>
    <col min="4" max="4" width="47.5703125" customWidth="1"/>
    <col min="5" max="16" width="6" customWidth="1"/>
    <col min="17" max="17" width="6" style="27" customWidth="1"/>
    <col min="18" max="21" width="6" customWidth="1"/>
  </cols>
  <sheetData>
    <row r="1" spans="1:21" x14ac:dyDescent="0.25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4" customFormat="1" x14ac:dyDescent="0.25">
      <c r="A2" s="8" t="s">
        <v>15</v>
      </c>
      <c r="B2" s="8" t="s">
        <v>14</v>
      </c>
      <c r="C2" s="8" t="s">
        <v>13</v>
      </c>
      <c r="D2" s="8" t="s">
        <v>12</v>
      </c>
      <c r="E2" s="8" t="s">
        <v>0</v>
      </c>
      <c r="F2" s="8" t="s">
        <v>1</v>
      </c>
      <c r="G2" s="8" t="s">
        <v>2</v>
      </c>
      <c r="H2" s="8" t="s">
        <v>3</v>
      </c>
      <c r="I2" s="8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10</v>
      </c>
      <c r="P2" s="8" t="s">
        <v>11</v>
      </c>
      <c r="Q2" s="26"/>
      <c r="R2" s="8" t="s">
        <v>16</v>
      </c>
      <c r="S2" s="8" t="s">
        <v>17</v>
      </c>
      <c r="T2" s="8" t="s">
        <v>18</v>
      </c>
      <c r="U2" s="8" t="s">
        <v>19</v>
      </c>
    </row>
    <row r="3" spans="1:21" x14ac:dyDescent="0.25">
      <c r="A3" s="61"/>
      <c r="B3" s="44"/>
      <c r="C3" s="44"/>
      <c r="D3" s="39" t="s">
        <v>109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9"/>
      <c r="R3" s="43"/>
      <c r="S3" s="43"/>
      <c r="T3" s="43"/>
      <c r="U3" s="43"/>
    </row>
    <row r="4" spans="1:21" x14ac:dyDescent="0.25">
      <c r="A4" s="61" t="s">
        <v>21</v>
      </c>
      <c r="B4" s="48" t="s">
        <v>198</v>
      </c>
      <c r="C4" s="70" t="s">
        <v>199</v>
      </c>
      <c r="D4" s="84" t="s">
        <v>200</v>
      </c>
      <c r="E4" s="82">
        <v>0</v>
      </c>
      <c r="F4" s="82">
        <v>1.63</v>
      </c>
      <c r="G4" s="82">
        <v>1.75</v>
      </c>
      <c r="H4" s="82">
        <v>1.63</v>
      </c>
      <c r="I4" s="82">
        <v>1.25</v>
      </c>
      <c r="J4" s="82">
        <v>1.1299999999999999</v>
      </c>
      <c r="K4" s="82">
        <v>0.88</v>
      </c>
      <c r="L4" s="82">
        <v>1.75</v>
      </c>
      <c r="M4" s="82">
        <v>1.88</v>
      </c>
      <c r="N4" s="82">
        <v>1.25</v>
      </c>
      <c r="O4" s="82">
        <v>1.1299999999999999</v>
      </c>
      <c r="P4" s="82">
        <v>1.38</v>
      </c>
      <c r="Q4" s="90"/>
      <c r="R4" s="55">
        <v>0</v>
      </c>
      <c r="S4" s="55">
        <v>0</v>
      </c>
      <c r="T4" s="52"/>
      <c r="U4" s="52"/>
    </row>
    <row r="5" spans="1:21" x14ac:dyDescent="0.25">
      <c r="A5" s="61" t="s">
        <v>22</v>
      </c>
      <c r="B5" s="48" t="s">
        <v>198</v>
      </c>
      <c r="C5" s="70" t="s">
        <v>201</v>
      </c>
      <c r="D5" s="84" t="s">
        <v>202</v>
      </c>
      <c r="E5" s="55">
        <v>0</v>
      </c>
      <c r="F5" s="55">
        <v>2.2000000000000002</v>
      </c>
      <c r="G5" s="55">
        <v>2</v>
      </c>
      <c r="H5" s="55">
        <v>1.4</v>
      </c>
      <c r="I5" s="55">
        <v>2</v>
      </c>
      <c r="J5" s="55">
        <v>3</v>
      </c>
      <c r="K5" s="55">
        <v>3</v>
      </c>
      <c r="L5" s="55">
        <v>0.6</v>
      </c>
      <c r="M5" s="55">
        <v>3</v>
      </c>
      <c r="N5" s="55">
        <v>3</v>
      </c>
      <c r="O5" s="55">
        <v>0.6</v>
      </c>
      <c r="P5" s="55">
        <v>3</v>
      </c>
      <c r="Q5" s="92"/>
      <c r="R5" s="55">
        <v>0</v>
      </c>
      <c r="S5" s="55">
        <v>0</v>
      </c>
      <c r="T5" s="52"/>
      <c r="U5" s="52"/>
    </row>
    <row r="6" spans="1:21" x14ac:dyDescent="0.25">
      <c r="A6" s="61" t="s">
        <v>23</v>
      </c>
      <c r="B6" s="48" t="s">
        <v>198</v>
      </c>
      <c r="C6" s="70" t="s">
        <v>203</v>
      </c>
      <c r="D6" s="84" t="s">
        <v>204</v>
      </c>
      <c r="E6" s="78">
        <v>0</v>
      </c>
      <c r="F6" s="78">
        <v>2</v>
      </c>
      <c r="G6" s="78">
        <v>1.67</v>
      </c>
      <c r="H6" s="78">
        <v>2.33</v>
      </c>
      <c r="I6" s="78">
        <v>1.5</v>
      </c>
      <c r="J6" s="78">
        <v>1</v>
      </c>
      <c r="K6" s="78">
        <v>2.17</v>
      </c>
      <c r="L6" s="78">
        <v>1.83</v>
      </c>
      <c r="M6" s="78">
        <v>1</v>
      </c>
      <c r="N6" s="78">
        <v>2.17</v>
      </c>
      <c r="O6" s="78">
        <v>1.17</v>
      </c>
      <c r="P6" s="78">
        <v>2.17</v>
      </c>
      <c r="Q6" s="107"/>
      <c r="R6" s="55">
        <v>0</v>
      </c>
      <c r="S6" s="55">
        <v>0</v>
      </c>
      <c r="T6" s="52"/>
      <c r="U6" s="52"/>
    </row>
    <row r="7" spans="1:21" x14ac:dyDescent="0.25">
      <c r="A7" s="61" t="s">
        <v>24</v>
      </c>
      <c r="B7" s="48" t="s">
        <v>198</v>
      </c>
      <c r="C7" s="70" t="s">
        <v>205</v>
      </c>
      <c r="D7" s="84" t="s">
        <v>206</v>
      </c>
      <c r="E7" s="82">
        <v>1</v>
      </c>
      <c r="F7" s="82">
        <v>2</v>
      </c>
      <c r="G7" s="82">
        <v>3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3</v>
      </c>
      <c r="N7" s="82">
        <v>1</v>
      </c>
      <c r="O7" s="82">
        <v>3</v>
      </c>
      <c r="P7" s="82">
        <v>1</v>
      </c>
      <c r="Q7" s="90"/>
      <c r="R7" s="82">
        <v>0</v>
      </c>
      <c r="S7" s="55">
        <v>0</v>
      </c>
      <c r="T7" s="52"/>
      <c r="U7" s="52"/>
    </row>
    <row r="8" spans="1:21" x14ac:dyDescent="0.25">
      <c r="A8" s="61" t="s">
        <v>25</v>
      </c>
      <c r="B8" s="48" t="s">
        <v>198</v>
      </c>
      <c r="C8" s="70" t="s">
        <v>207</v>
      </c>
      <c r="D8" s="84" t="s">
        <v>208</v>
      </c>
      <c r="E8" s="108">
        <v>1</v>
      </c>
      <c r="F8" s="108">
        <v>1.5</v>
      </c>
      <c r="G8" s="108">
        <v>0.66</v>
      </c>
      <c r="H8" s="108">
        <v>1</v>
      </c>
      <c r="I8" s="108">
        <v>1.5</v>
      </c>
      <c r="J8" s="108">
        <v>0.16</v>
      </c>
      <c r="K8" s="108">
        <v>0.83</v>
      </c>
      <c r="L8" s="108">
        <v>1.5</v>
      </c>
      <c r="M8" s="108">
        <v>1</v>
      </c>
      <c r="N8" s="108">
        <v>1.5</v>
      </c>
      <c r="O8" s="108">
        <v>0.5</v>
      </c>
      <c r="P8" s="108">
        <v>0.5</v>
      </c>
      <c r="Q8" s="109"/>
      <c r="R8" s="55">
        <v>0</v>
      </c>
      <c r="S8" s="55">
        <v>0</v>
      </c>
      <c r="T8" s="52"/>
      <c r="U8" s="52"/>
    </row>
    <row r="9" spans="1:21" x14ac:dyDescent="0.25">
      <c r="A9" s="110">
        <v>1</v>
      </c>
      <c r="B9" s="48"/>
      <c r="C9" s="70"/>
      <c r="D9" s="84" t="s">
        <v>138</v>
      </c>
      <c r="E9" s="111">
        <f t="shared" ref="E9:S9" si="0">AVERAGE(E4:E8)</f>
        <v>0.4</v>
      </c>
      <c r="F9" s="111">
        <f t="shared" si="0"/>
        <v>1.8660000000000001</v>
      </c>
      <c r="G9" s="111">
        <f t="shared" si="0"/>
        <v>1.8160000000000001</v>
      </c>
      <c r="H9" s="111">
        <f t="shared" si="0"/>
        <v>1.6719999999999999</v>
      </c>
      <c r="I9" s="111">
        <f t="shared" si="0"/>
        <v>1.65</v>
      </c>
      <c r="J9" s="111">
        <f t="shared" si="0"/>
        <v>1.458</v>
      </c>
      <c r="K9" s="111">
        <f t="shared" si="0"/>
        <v>1.5760000000000001</v>
      </c>
      <c r="L9" s="111">
        <f t="shared" si="0"/>
        <v>1.536</v>
      </c>
      <c r="M9" s="111">
        <f t="shared" si="0"/>
        <v>1.9759999999999998</v>
      </c>
      <c r="N9" s="111">
        <f t="shared" si="0"/>
        <v>1.784</v>
      </c>
      <c r="O9" s="111">
        <f t="shared" si="0"/>
        <v>1.28</v>
      </c>
      <c r="P9" s="111">
        <f t="shared" si="0"/>
        <v>1.61</v>
      </c>
      <c r="Q9" s="112"/>
      <c r="R9" s="111">
        <f t="shared" si="0"/>
        <v>0</v>
      </c>
      <c r="S9" s="111">
        <f t="shared" si="0"/>
        <v>0</v>
      </c>
      <c r="T9" s="52"/>
      <c r="U9" s="52"/>
    </row>
    <row r="10" spans="1:21" x14ac:dyDescent="0.25">
      <c r="A10" s="95" t="s">
        <v>224</v>
      </c>
      <c r="B10" s="48" t="s">
        <v>198</v>
      </c>
      <c r="C10" s="79" t="s">
        <v>209</v>
      </c>
      <c r="D10" s="84" t="s">
        <v>210</v>
      </c>
      <c r="E10" s="55">
        <v>1.6</v>
      </c>
      <c r="F10" s="55">
        <v>1.8</v>
      </c>
      <c r="G10" s="55">
        <v>2.2000000000000002</v>
      </c>
      <c r="H10" s="55">
        <v>1.8</v>
      </c>
      <c r="I10" s="55">
        <v>1.2</v>
      </c>
      <c r="J10" s="55">
        <v>1.4</v>
      </c>
      <c r="K10" s="55">
        <v>1.4</v>
      </c>
      <c r="L10" s="55">
        <v>1</v>
      </c>
      <c r="M10" s="55">
        <v>0.8</v>
      </c>
      <c r="N10" s="55">
        <v>1.4</v>
      </c>
      <c r="O10" s="55">
        <v>1.4</v>
      </c>
      <c r="P10" s="55">
        <v>2.2000000000000002</v>
      </c>
      <c r="Q10" s="92"/>
      <c r="R10" s="55">
        <v>2.6</v>
      </c>
      <c r="S10" s="55">
        <v>2</v>
      </c>
      <c r="T10" s="52"/>
      <c r="U10" s="52"/>
    </row>
    <row r="11" spans="1:21" x14ac:dyDescent="0.25">
      <c r="A11" s="95" t="s">
        <v>26</v>
      </c>
      <c r="B11" s="48" t="s">
        <v>198</v>
      </c>
      <c r="C11" s="79" t="s">
        <v>211</v>
      </c>
      <c r="D11" s="84" t="s">
        <v>212</v>
      </c>
      <c r="E11" s="55">
        <v>2.2000000000000002</v>
      </c>
      <c r="F11" s="55">
        <v>2.4</v>
      </c>
      <c r="G11" s="55">
        <v>2.2000000000000002</v>
      </c>
      <c r="H11" s="55">
        <v>2.2000000000000002</v>
      </c>
      <c r="I11" s="55">
        <v>2.4</v>
      </c>
      <c r="J11" s="55">
        <v>2.6</v>
      </c>
      <c r="K11" s="55">
        <v>2.2000000000000002</v>
      </c>
      <c r="L11" s="55">
        <v>1.8</v>
      </c>
      <c r="M11" s="55">
        <v>1.4</v>
      </c>
      <c r="N11" s="55">
        <v>1.2</v>
      </c>
      <c r="O11" s="55">
        <v>2.8</v>
      </c>
      <c r="P11" s="55">
        <v>2</v>
      </c>
      <c r="Q11" s="92"/>
      <c r="R11" s="55">
        <v>2.8</v>
      </c>
      <c r="S11" s="55">
        <v>2</v>
      </c>
      <c r="T11" s="52"/>
      <c r="U11" s="52"/>
    </row>
    <row r="12" spans="1:21" x14ac:dyDescent="0.25">
      <c r="A12" s="95">
        <v>2</v>
      </c>
      <c r="B12" s="48"/>
      <c r="C12" s="79"/>
      <c r="D12" s="84" t="s">
        <v>213</v>
      </c>
      <c r="E12" s="55">
        <f>AVERAGE(E10:E11)</f>
        <v>1.9000000000000001</v>
      </c>
      <c r="F12" s="55">
        <f t="shared" ref="F12:S12" si="1">AVERAGE(F10:F11)</f>
        <v>2.1</v>
      </c>
      <c r="G12" s="55">
        <f t="shared" si="1"/>
        <v>2.2000000000000002</v>
      </c>
      <c r="H12" s="55">
        <f t="shared" si="1"/>
        <v>2</v>
      </c>
      <c r="I12" s="55">
        <f t="shared" si="1"/>
        <v>1.7999999999999998</v>
      </c>
      <c r="J12" s="55">
        <f t="shared" si="1"/>
        <v>2</v>
      </c>
      <c r="K12" s="55">
        <f t="shared" si="1"/>
        <v>1.8</v>
      </c>
      <c r="L12" s="55">
        <f t="shared" si="1"/>
        <v>1.4</v>
      </c>
      <c r="M12" s="55">
        <f t="shared" si="1"/>
        <v>1.1000000000000001</v>
      </c>
      <c r="N12" s="55">
        <f t="shared" si="1"/>
        <v>1.2999999999999998</v>
      </c>
      <c r="O12" s="55">
        <f t="shared" si="1"/>
        <v>2.0999999999999996</v>
      </c>
      <c r="P12" s="55">
        <f t="shared" si="1"/>
        <v>2.1</v>
      </c>
      <c r="Q12" s="92"/>
      <c r="R12" s="55">
        <f t="shared" si="1"/>
        <v>2.7</v>
      </c>
      <c r="S12" s="55">
        <f t="shared" si="1"/>
        <v>2</v>
      </c>
      <c r="T12" s="52"/>
      <c r="U12" s="52"/>
    </row>
    <row r="13" spans="1:21" x14ac:dyDescent="0.25">
      <c r="A13" s="95" t="s">
        <v>27</v>
      </c>
      <c r="B13" s="55" t="s">
        <v>198</v>
      </c>
      <c r="C13" s="113" t="s">
        <v>214</v>
      </c>
      <c r="D13" s="84" t="s">
        <v>215</v>
      </c>
      <c r="E13" s="111">
        <v>2</v>
      </c>
      <c r="F13" s="111">
        <v>1.75</v>
      </c>
      <c r="G13" s="111">
        <v>2</v>
      </c>
      <c r="H13" s="111">
        <v>2</v>
      </c>
      <c r="I13" s="111">
        <v>2</v>
      </c>
      <c r="J13" s="111">
        <v>1.75</v>
      </c>
      <c r="K13" s="111">
        <v>1.33</v>
      </c>
      <c r="L13" s="111">
        <v>1.67</v>
      </c>
      <c r="M13" s="111">
        <v>2</v>
      </c>
      <c r="N13" s="111">
        <v>1.75</v>
      </c>
      <c r="O13" s="111">
        <v>1</v>
      </c>
      <c r="P13" s="111">
        <v>2.25</v>
      </c>
      <c r="Q13" s="112"/>
      <c r="R13" s="111">
        <v>2</v>
      </c>
      <c r="S13" s="111">
        <v>2</v>
      </c>
      <c r="T13" s="52"/>
      <c r="U13" s="52"/>
    </row>
    <row r="14" spans="1:21" x14ac:dyDescent="0.25">
      <c r="A14" s="95" t="s">
        <v>28</v>
      </c>
      <c r="B14" s="48" t="s">
        <v>198</v>
      </c>
      <c r="C14" s="114" t="s">
        <v>216</v>
      </c>
      <c r="D14" s="84" t="s">
        <v>217</v>
      </c>
      <c r="E14" s="55">
        <v>1</v>
      </c>
      <c r="F14" s="55">
        <v>1.25</v>
      </c>
      <c r="G14" s="55">
        <v>1.5</v>
      </c>
      <c r="H14" s="55">
        <v>1</v>
      </c>
      <c r="I14" s="55">
        <v>1</v>
      </c>
      <c r="J14" s="55">
        <v>0.75</v>
      </c>
      <c r="K14" s="55">
        <v>1</v>
      </c>
      <c r="L14" s="55">
        <v>1.5</v>
      </c>
      <c r="M14" s="55">
        <v>1</v>
      </c>
      <c r="N14" s="55">
        <v>1</v>
      </c>
      <c r="O14" s="55">
        <v>0.5</v>
      </c>
      <c r="P14" s="55">
        <v>1.5</v>
      </c>
      <c r="Q14" s="92"/>
      <c r="R14" s="55">
        <v>1.5</v>
      </c>
      <c r="S14" s="55">
        <v>1</v>
      </c>
      <c r="T14" s="52"/>
      <c r="U14" s="52"/>
    </row>
    <row r="15" spans="1:21" x14ac:dyDescent="0.25">
      <c r="A15" s="95">
        <v>3</v>
      </c>
      <c r="B15" s="48"/>
      <c r="C15" s="114"/>
      <c r="D15" s="84" t="s">
        <v>218</v>
      </c>
      <c r="E15" s="111">
        <f>AVERAGE(E13:E14)</f>
        <v>1.5</v>
      </c>
      <c r="F15" s="111">
        <f t="shared" ref="F15:S15" si="2">AVERAGE(F13:F14)</f>
        <v>1.5</v>
      </c>
      <c r="G15" s="111">
        <f t="shared" si="2"/>
        <v>1.75</v>
      </c>
      <c r="H15" s="111">
        <f t="shared" si="2"/>
        <v>1.5</v>
      </c>
      <c r="I15" s="111">
        <f t="shared" si="2"/>
        <v>1.5</v>
      </c>
      <c r="J15" s="111">
        <f t="shared" si="2"/>
        <v>1.25</v>
      </c>
      <c r="K15" s="111">
        <f t="shared" si="2"/>
        <v>1.165</v>
      </c>
      <c r="L15" s="111">
        <f t="shared" si="2"/>
        <v>1.585</v>
      </c>
      <c r="M15" s="111">
        <f t="shared" si="2"/>
        <v>1.5</v>
      </c>
      <c r="N15" s="111">
        <f t="shared" si="2"/>
        <v>1.375</v>
      </c>
      <c r="O15" s="111">
        <f t="shared" si="2"/>
        <v>0.75</v>
      </c>
      <c r="P15" s="111">
        <f t="shared" si="2"/>
        <v>1.875</v>
      </c>
      <c r="Q15" s="112"/>
      <c r="R15" s="111">
        <f t="shared" si="2"/>
        <v>1.75</v>
      </c>
      <c r="S15" s="111">
        <f t="shared" si="2"/>
        <v>1.5</v>
      </c>
      <c r="T15" s="52"/>
      <c r="U15" s="52"/>
    </row>
    <row r="16" spans="1:21" x14ac:dyDescent="0.25">
      <c r="A16" s="95" t="s">
        <v>29</v>
      </c>
      <c r="B16" s="55" t="s">
        <v>198</v>
      </c>
      <c r="C16" s="113" t="s">
        <v>219</v>
      </c>
      <c r="D16" s="84" t="s">
        <v>220</v>
      </c>
      <c r="E16" s="55">
        <v>1.2</v>
      </c>
      <c r="F16" s="55">
        <v>2</v>
      </c>
      <c r="G16" s="55">
        <v>1.6</v>
      </c>
      <c r="H16" s="55">
        <v>2</v>
      </c>
      <c r="I16" s="55">
        <v>2</v>
      </c>
      <c r="J16" s="55">
        <v>1.6</v>
      </c>
      <c r="K16" s="55">
        <v>2</v>
      </c>
      <c r="L16" s="55">
        <v>1.4</v>
      </c>
      <c r="M16" s="55">
        <v>1.6</v>
      </c>
      <c r="N16" s="55">
        <v>1.2</v>
      </c>
      <c r="O16" s="55">
        <v>1.4</v>
      </c>
      <c r="P16" s="55">
        <v>1.6</v>
      </c>
      <c r="Q16" s="92"/>
      <c r="R16" s="55">
        <v>2.2000000000000002</v>
      </c>
      <c r="S16" s="55">
        <v>1.6</v>
      </c>
      <c r="T16" s="52"/>
      <c r="U16" s="52"/>
    </row>
    <row r="17" spans="1:21" x14ac:dyDescent="0.25">
      <c r="A17" s="95" t="s">
        <v>225</v>
      </c>
      <c r="B17" s="48" t="s">
        <v>198</v>
      </c>
      <c r="C17" s="114" t="s">
        <v>221</v>
      </c>
      <c r="D17" s="84" t="s">
        <v>222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2"/>
      <c r="R17" s="111">
        <v>0</v>
      </c>
      <c r="S17" s="111">
        <v>0</v>
      </c>
      <c r="T17" s="52"/>
      <c r="U17" s="52"/>
    </row>
    <row r="18" spans="1:21" x14ac:dyDescent="0.25">
      <c r="A18" s="95">
        <v>4</v>
      </c>
      <c r="B18" s="44"/>
      <c r="C18" s="43"/>
      <c r="D18" s="84" t="s">
        <v>223</v>
      </c>
      <c r="E18" s="111">
        <f>AVERAGE(E16:E17)</f>
        <v>0.6</v>
      </c>
      <c r="F18" s="111">
        <f t="shared" ref="F18:S18" si="3">AVERAGE(F16:F17)</f>
        <v>1</v>
      </c>
      <c r="G18" s="111">
        <f t="shared" si="3"/>
        <v>0.8</v>
      </c>
      <c r="H18" s="111">
        <f t="shared" si="3"/>
        <v>1</v>
      </c>
      <c r="I18" s="111">
        <f t="shared" si="3"/>
        <v>1</v>
      </c>
      <c r="J18" s="111">
        <f t="shared" si="3"/>
        <v>0.8</v>
      </c>
      <c r="K18" s="111">
        <f t="shared" si="3"/>
        <v>1</v>
      </c>
      <c r="L18" s="111">
        <f t="shared" si="3"/>
        <v>0.7</v>
      </c>
      <c r="M18" s="111">
        <f t="shared" si="3"/>
        <v>0.8</v>
      </c>
      <c r="N18" s="111">
        <f t="shared" si="3"/>
        <v>0.6</v>
      </c>
      <c r="O18" s="111">
        <f t="shared" si="3"/>
        <v>0.7</v>
      </c>
      <c r="P18" s="111">
        <f t="shared" si="3"/>
        <v>0.8</v>
      </c>
      <c r="Q18" s="112"/>
      <c r="R18" s="111">
        <f t="shared" si="3"/>
        <v>1.1000000000000001</v>
      </c>
      <c r="S18" s="111">
        <f t="shared" si="3"/>
        <v>0.8</v>
      </c>
      <c r="T18" s="52"/>
      <c r="U18" s="52"/>
    </row>
    <row r="19" spans="1:21" x14ac:dyDescent="0.25">
      <c r="A19" s="95"/>
      <c r="B19" s="44"/>
      <c r="C19" s="96"/>
      <c r="D19" s="97" t="s">
        <v>30</v>
      </c>
      <c r="E19" s="91">
        <f>E9+E12+E15+E18</f>
        <v>4.4000000000000004</v>
      </c>
      <c r="F19" s="91">
        <f t="shared" ref="F19:U19" si="4">F9+F12+F15+F18</f>
        <v>6.4660000000000002</v>
      </c>
      <c r="G19" s="91">
        <f t="shared" si="4"/>
        <v>6.5659999999999998</v>
      </c>
      <c r="H19" s="91">
        <f t="shared" si="4"/>
        <v>6.1719999999999997</v>
      </c>
      <c r="I19" s="91">
        <f t="shared" si="4"/>
        <v>5.9499999999999993</v>
      </c>
      <c r="J19" s="91">
        <f t="shared" si="4"/>
        <v>5.508</v>
      </c>
      <c r="K19" s="91">
        <f t="shared" si="4"/>
        <v>5.5410000000000004</v>
      </c>
      <c r="L19" s="91">
        <f t="shared" si="4"/>
        <v>5.2210000000000001</v>
      </c>
      <c r="M19" s="91">
        <f t="shared" si="4"/>
        <v>5.3759999999999994</v>
      </c>
      <c r="N19" s="91">
        <f t="shared" si="4"/>
        <v>5.0589999999999993</v>
      </c>
      <c r="O19" s="91">
        <f t="shared" si="4"/>
        <v>4.83</v>
      </c>
      <c r="P19" s="91">
        <f t="shared" si="4"/>
        <v>6.3849999999999998</v>
      </c>
      <c r="Q19" s="98"/>
      <c r="R19" s="91">
        <f t="shared" si="4"/>
        <v>5.5500000000000007</v>
      </c>
      <c r="S19" s="91">
        <f t="shared" si="4"/>
        <v>4.3</v>
      </c>
      <c r="T19" s="91">
        <f t="shared" si="4"/>
        <v>0</v>
      </c>
      <c r="U19" s="91">
        <f t="shared" si="4"/>
        <v>0</v>
      </c>
    </row>
    <row r="20" spans="1:21" x14ac:dyDescent="0.25">
      <c r="A20" s="43"/>
      <c r="B20" s="43"/>
      <c r="C20" s="43"/>
      <c r="D20" s="99" t="s">
        <v>31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8"/>
      <c r="R20" s="91"/>
      <c r="S20" s="91"/>
      <c r="T20" s="91"/>
      <c r="U20" s="91"/>
    </row>
    <row r="21" spans="1:21" ht="15.75" x14ac:dyDescent="0.25">
      <c r="A21" s="17"/>
      <c r="B21" s="17"/>
      <c r="C21" s="17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25">
      <c r="A22" s="20"/>
      <c r="B22" s="20"/>
      <c r="C22" s="20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6"/>
      <c r="R22" s="22"/>
      <c r="S22" s="22"/>
      <c r="T22" s="22"/>
      <c r="U22" s="22"/>
    </row>
  </sheetData>
  <mergeCells count="1">
    <mergeCell ref="A1:U1"/>
  </mergeCells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2018-01-31T07:19:09Z</cp:lastPrinted>
  <dcterms:created xsi:type="dcterms:W3CDTF">2017-12-14T08:33:08Z</dcterms:created>
  <dcterms:modified xsi:type="dcterms:W3CDTF">2022-08-17T16:55:49Z</dcterms:modified>
</cp:coreProperties>
</file>